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loria\Downloads\"/>
    </mc:Choice>
  </mc:AlternateContent>
  <xr:revisionPtr revIDLastSave="0" documentId="13_ncr:1_{FABC4B0F-1FEA-4A70-A4C4-9EEDEA8A0F64}" xr6:coauthVersionLast="47" xr6:coauthVersionMax="47" xr10:uidLastSave="{00000000-0000-0000-0000-000000000000}"/>
  <bookViews>
    <workbookView xWindow="-110" yWindow="-110" windowWidth="19420" windowHeight="10300" tabRatio="858" firstSheet="1" activeTab="1" xr2:uid="{00000000-000D-0000-FFFF-FFFF00000000}"/>
  </bookViews>
  <sheets>
    <sheet name="PIANO BIS" sheetId="16" r:id="rId1"/>
    <sheet name="Come funziona" sheetId="88" r:id="rId2"/>
    <sheet name="GENNAIO" sheetId="1" r:id="rId3"/>
    <sheet name="GEN-Set 1" sheetId="2" r:id="rId4"/>
    <sheet name="GEN-Set 2" sheetId="3" r:id="rId5"/>
    <sheet name="GEN-Set 3" sheetId="4" r:id="rId6"/>
    <sheet name="GEN-Set 4" sheetId="5" r:id="rId7"/>
    <sheet name="GEN-Set 5" sheetId="6" r:id="rId8"/>
    <sheet name="GEN-REV" sheetId="7" r:id="rId9"/>
    <sheet name="FEBBRAIO" sheetId="15" r:id="rId10"/>
    <sheet name="FEB-Set 1" sheetId="9" r:id="rId11"/>
    <sheet name="FEB-Set 2" sheetId="10" r:id="rId12"/>
    <sheet name="FEB-Set 3" sheetId="11" r:id="rId13"/>
    <sheet name="FEB-Set 4" sheetId="12" r:id="rId14"/>
    <sheet name="FEB-Set 5" sheetId="13" r:id="rId15"/>
    <sheet name="FEB-REV" sheetId="14" r:id="rId16"/>
    <sheet name="MARZO" sheetId="17" r:id="rId17"/>
    <sheet name="MAR-Set 1" sheetId="18" r:id="rId18"/>
    <sheet name="MAR-Set 2" sheetId="19" r:id="rId19"/>
    <sheet name="MAR-Set 3" sheetId="20" r:id="rId20"/>
    <sheet name="MAR-Set 4" sheetId="21" r:id="rId21"/>
    <sheet name="MAR-Set 5" sheetId="22" r:id="rId22"/>
    <sheet name="MAR-REV" sheetId="23" r:id="rId23"/>
    <sheet name="APRILE" sheetId="24" r:id="rId24"/>
    <sheet name="APR-Set 1" sheetId="25" r:id="rId25"/>
    <sheet name="APR-Set 2" sheetId="26" r:id="rId26"/>
    <sheet name="APR-Set 3" sheetId="27" r:id="rId27"/>
    <sheet name="APR-Set 4" sheetId="28" r:id="rId28"/>
    <sheet name="APR-Set 5" sheetId="29" r:id="rId29"/>
    <sheet name="APR-REV" sheetId="30" r:id="rId30"/>
    <sheet name="MAGGIO" sheetId="31" r:id="rId31"/>
    <sheet name="MAG-Set 1" sheetId="32" r:id="rId32"/>
    <sheet name="MAG-Set 2" sheetId="33" r:id="rId33"/>
    <sheet name="MAG-Set 3" sheetId="34" r:id="rId34"/>
    <sheet name="MAG-Set 4" sheetId="35" r:id="rId35"/>
    <sheet name="MAG-Set 5" sheetId="36" r:id="rId36"/>
    <sheet name="MAG-REV" sheetId="37" r:id="rId37"/>
    <sheet name="GIUGNO" sheetId="38" r:id="rId38"/>
    <sheet name="GIU-Set 1" sheetId="39" r:id="rId39"/>
    <sheet name="GIU-Set 2" sheetId="40" r:id="rId40"/>
    <sheet name="GIU-Set 3" sheetId="41" r:id="rId41"/>
    <sheet name="GIU-Set 4" sheetId="42" r:id="rId42"/>
    <sheet name="GIU-Set 5" sheetId="43" r:id="rId43"/>
    <sheet name="GIU-REV" sheetId="44" r:id="rId44"/>
    <sheet name="LUGLIO" sheetId="45" r:id="rId45"/>
    <sheet name="LUG-Set 1" sheetId="46" r:id="rId46"/>
    <sheet name="LUG-Set 2" sheetId="47" r:id="rId47"/>
    <sheet name="LUG-Set 3" sheetId="48" r:id="rId48"/>
    <sheet name="LUG-Set 4" sheetId="49" r:id="rId49"/>
    <sheet name="LUG-Set 5" sheetId="50" r:id="rId50"/>
    <sheet name="LUG-REV" sheetId="51" r:id="rId51"/>
    <sheet name="AGOSTO" sheetId="52" r:id="rId52"/>
    <sheet name="AGO-Set 1" sheetId="53" r:id="rId53"/>
    <sheet name="AGO-Set 2" sheetId="54" r:id="rId54"/>
    <sheet name="AGO-Set 3" sheetId="55" r:id="rId55"/>
    <sheet name="AGO-Set 4" sheetId="56" r:id="rId56"/>
    <sheet name="AGO-Set 5" sheetId="57" r:id="rId57"/>
    <sheet name="AGO-REV" sheetId="58" r:id="rId58"/>
    <sheet name="SETTEMBRE" sheetId="59" r:id="rId59"/>
    <sheet name="SET-Set 1" sheetId="60" r:id="rId60"/>
    <sheet name="SET-Set 2" sheetId="61" r:id="rId61"/>
    <sheet name="SET-Set 3" sheetId="62" r:id="rId62"/>
    <sheet name="SET-Set 4" sheetId="63" r:id="rId63"/>
    <sheet name="SET-Set 5" sheetId="64" r:id="rId64"/>
    <sheet name="SET-REV" sheetId="65" r:id="rId65"/>
    <sheet name="OTTOBRE" sheetId="66" r:id="rId66"/>
    <sheet name="OTT-Set 1" sheetId="67" r:id="rId67"/>
    <sheet name="OTT-Set 2" sheetId="68" r:id="rId68"/>
    <sheet name="OTT-Set 3" sheetId="69" r:id="rId69"/>
    <sheet name="OTT-Set 4" sheetId="70" r:id="rId70"/>
    <sheet name="OTT-Set 5" sheetId="71" r:id="rId71"/>
    <sheet name="OTT-REV" sheetId="72" r:id="rId72"/>
    <sheet name="NOVEMBRE" sheetId="73" r:id="rId73"/>
    <sheet name="NOV-Set 1" sheetId="74" r:id="rId74"/>
    <sheet name="NOV-Set 2" sheetId="75" r:id="rId75"/>
    <sheet name="NOV-Set 3" sheetId="76" r:id="rId76"/>
    <sheet name="NOV-Set 4" sheetId="77" r:id="rId77"/>
    <sheet name="NOV-Set 5" sheetId="78" r:id="rId78"/>
    <sheet name="NOV-REV" sheetId="79" r:id="rId79"/>
    <sheet name="DICEMBRE" sheetId="80" r:id="rId80"/>
    <sheet name="DIC-Set 1" sheetId="81" r:id="rId81"/>
    <sheet name="DIC-Set 2" sheetId="82" r:id="rId82"/>
    <sheet name="DIC-Set 3" sheetId="83" r:id="rId83"/>
    <sheet name="DIC-Set 4" sheetId="84" r:id="rId84"/>
    <sheet name="DIC-Set 5" sheetId="85" r:id="rId85"/>
    <sheet name="DIC-REV" sheetId="86" r:id="rId86"/>
    <sheet name="Grafico anno" sheetId="87" r:id="rId87"/>
  </sheets>
  <definedNames>
    <definedName name="_xlnm.Print_Area" localSheetId="1">'Come funziona'!$A$1:$T$102</definedName>
    <definedName name="_xlnm.Print_Area" localSheetId="9">FEBBRAIO!$A$1:$P$35</definedName>
    <definedName name="_xlnm.Print_Area" localSheetId="15">'FEB-REV'!$A$1:$Q$35</definedName>
    <definedName name="_xlnm.Print_Area" localSheetId="10">'FEB-Set 1'!$A$1:$N$34</definedName>
    <definedName name="_xlnm.Print_Area" localSheetId="11">'FEB-Set 2'!$A$1:$N$34</definedName>
    <definedName name="_xlnm.Print_Area" localSheetId="12">'FEB-Set 3'!$A$1:$N$34</definedName>
    <definedName name="_xlnm.Print_Area" localSheetId="13">'FEB-Set 4'!$A$1:$N$34</definedName>
    <definedName name="_xlnm.Print_Area" localSheetId="14">'FEB-Set 5'!$A$1:$N$34</definedName>
    <definedName name="_xlnm.Print_Area" localSheetId="2">GENNAIO!$A$1:$P$35</definedName>
    <definedName name="_xlnm.Print_Area" localSheetId="8">'GEN-REV'!$A$1:$Q$35</definedName>
    <definedName name="_xlnm.Print_Area" localSheetId="3">'GEN-Set 1'!$A$1:$N$34</definedName>
    <definedName name="_xlnm.Print_Area" localSheetId="4">'GEN-Set 2'!$A$1:$N$34</definedName>
    <definedName name="_xlnm.Print_Area" localSheetId="5">'GEN-Set 3'!$A$1:$N$34</definedName>
    <definedName name="_xlnm.Print_Area" localSheetId="6">'GEN-Set 4'!$A$1:$N$34</definedName>
    <definedName name="_xlnm.Print_Area" localSheetId="7">'GEN-Set 5'!$A$1:$N$34</definedName>
    <definedName name="_xlnm.Print_Area" localSheetId="0">'PIANO BIS'!$A$1:$P$24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1" l="1"/>
  <c r="N13" i="87"/>
  <c r="N12" i="87"/>
  <c r="N11" i="87"/>
  <c r="N10" i="87"/>
  <c r="N9" i="87"/>
  <c r="N8" i="87"/>
  <c r="N7" i="87"/>
  <c r="N6" i="87"/>
  <c r="N5" i="87"/>
  <c r="N4" i="87"/>
  <c r="M13" i="87"/>
  <c r="M12" i="87"/>
  <c r="M11" i="87"/>
  <c r="M10" i="87"/>
  <c r="M9" i="87"/>
  <c r="M8" i="87"/>
  <c r="M7" i="87"/>
  <c r="M6" i="87"/>
  <c r="M5" i="87"/>
  <c r="M4" i="87"/>
  <c r="L13" i="87"/>
  <c r="L12" i="87"/>
  <c r="L11" i="87"/>
  <c r="L10" i="87"/>
  <c r="L9" i="87"/>
  <c r="L8" i="87"/>
  <c r="L7" i="87"/>
  <c r="L6" i="87"/>
  <c r="L5" i="87"/>
  <c r="L4" i="87"/>
  <c r="K14" i="87"/>
  <c r="K13" i="87"/>
  <c r="K12" i="87"/>
  <c r="K11" i="87"/>
  <c r="K10" i="87"/>
  <c r="K9" i="87"/>
  <c r="K8" i="87"/>
  <c r="K7" i="87"/>
  <c r="K6" i="87"/>
  <c r="K5" i="87"/>
  <c r="K4" i="87"/>
  <c r="J3" i="75"/>
  <c r="J3" i="76"/>
  <c r="J3" i="77"/>
  <c r="J3" i="78"/>
  <c r="J3" i="74"/>
  <c r="J3" i="68"/>
  <c r="J3" i="69"/>
  <c r="J3" i="70"/>
  <c r="J3" i="71"/>
  <c r="J3" i="67"/>
  <c r="J3" i="61"/>
  <c r="J3" i="62"/>
  <c r="J3" i="63"/>
  <c r="J3" i="64"/>
  <c r="J3" i="60"/>
  <c r="J3" i="54"/>
  <c r="J3" i="55"/>
  <c r="J3" i="56"/>
  <c r="J3" i="57"/>
  <c r="J3" i="53"/>
  <c r="J3" i="47"/>
  <c r="J3" i="48"/>
  <c r="J3" i="49"/>
  <c r="J3" i="50"/>
  <c r="J3" i="46"/>
  <c r="J3" i="40"/>
  <c r="J3" i="41"/>
  <c r="J3" i="42"/>
  <c r="J3" i="43"/>
  <c r="J3" i="39"/>
  <c r="J3" i="33"/>
  <c r="J3" i="34"/>
  <c r="J3" i="35"/>
  <c r="J3" i="36"/>
  <c r="J3" i="32"/>
  <c r="J3" i="26"/>
  <c r="J3" i="27"/>
  <c r="J3" i="28"/>
  <c r="J3" i="29"/>
  <c r="J3" i="25"/>
  <c r="J3" i="19"/>
  <c r="J3" i="20"/>
  <c r="J3" i="21"/>
  <c r="J3" i="22"/>
  <c r="J3" i="18"/>
  <c r="J3" i="10"/>
  <c r="J3" i="11"/>
  <c r="J3" i="12"/>
  <c r="J3" i="13"/>
  <c r="J3" i="9"/>
  <c r="J28" i="2"/>
  <c r="D2" i="86" l="1"/>
  <c r="I31" i="85"/>
  <c r="H31" i="85"/>
  <c r="G31" i="85"/>
  <c r="F31" i="85"/>
  <c r="E31" i="85"/>
  <c r="D31" i="85"/>
  <c r="C31" i="85"/>
  <c r="J30" i="85"/>
  <c r="J29" i="85"/>
  <c r="J28" i="85"/>
  <c r="J27" i="85"/>
  <c r="J26" i="85"/>
  <c r="J25" i="85"/>
  <c r="J24" i="85"/>
  <c r="J23" i="85"/>
  <c r="J22" i="85"/>
  <c r="J21" i="85"/>
  <c r="J20" i="85"/>
  <c r="J19" i="85"/>
  <c r="J18" i="85"/>
  <c r="J17" i="85"/>
  <c r="J16" i="85"/>
  <c r="J15" i="85"/>
  <c r="J14" i="85"/>
  <c r="J13" i="85"/>
  <c r="J12" i="85"/>
  <c r="J11" i="85"/>
  <c r="J10" i="85"/>
  <c r="J9" i="85"/>
  <c r="J8" i="85"/>
  <c r="J7" i="85"/>
  <c r="J6" i="85"/>
  <c r="J5" i="85"/>
  <c r="J2" i="85"/>
  <c r="J3" i="85" s="1"/>
  <c r="C2" i="85"/>
  <c r="I31" i="84"/>
  <c r="H31" i="84"/>
  <c r="G31" i="84"/>
  <c r="F31" i="84"/>
  <c r="E31" i="84"/>
  <c r="D31" i="84"/>
  <c r="C31" i="84"/>
  <c r="J30" i="84"/>
  <c r="J29" i="84"/>
  <c r="J28" i="84"/>
  <c r="J27" i="84"/>
  <c r="J26" i="84"/>
  <c r="J25" i="84"/>
  <c r="J24" i="84"/>
  <c r="J23" i="84"/>
  <c r="J22" i="84"/>
  <c r="J21" i="84"/>
  <c r="J20" i="84"/>
  <c r="J19" i="84"/>
  <c r="J18" i="84"/>
  <c r="J17" i="84"/>
  <c r="J16" i="84"/>
  <c r="J15" i="84"/>
  <c r="J14" i="84"/>
  <c r="J13" i="84"/>
  <c r="J12" i="84"/>
  <c r="J11" i="84"/>
  <c r="J10" i="84"/>
  <c r="J9" i="84"/>
  <c r="J8" i="84"/>
  <c r="J7" i="84"/>
  <c r="J6" i="84"/>
  <c r="J5" i="84"/>
  <c r="C2" i="84"/>
  <c r="I31" i="83"/>
  <c r="H31" i="83"/>
  <c r="G31" i="83"/>
  <c r="F31" i="83"/>
  <c r="E31" i="83"/>
  <c r="D31" i="83"/>
  <c r="C31" i="83"/>
  <c r="J30" i="83"/>
  <c r="J29" i="83"/>
  <c r="J28" i="83"/>
  <c r="J27" i="83"/>
  <c r="J26" i="83"/>
  <c r="J25" i="83"/>
  <c r="J24" i="83"/>
  <c r="J23" i="83"/>
  <c r="J22" i="83"/>
  <c r="J21" i="83"/>
  <c r="J20" i="83"/>
  <c r="J19" i="83"/>
  <c r="J18" i="83"/>
  <c r="J17" i="83"/>
  <c r="J16" i="83"/>
  <c r="J15" i="83"/>
  <c r="J14" i="83"/>
  <c r="J13" i="83"/>
  <c r="J12" i="83"/>
  <c r="J11" i="83"/>
  <c r="J10" i="83"/>
  <c r="J9" i="83"/>
  <c r="J8" i="83"/>
  <c r="J7" i="83"/>
  <c r="J6" i="83"/>
  <c r="J5" i="83"/>
  <c r="C2" i="83"/>
  <c r="I31" i="82"/>
  <c r="H31" i="82"/>
  <c r="G31" i="82"/>
  <c r="F31" i="82"/>
  <c r="E31" i="82"/>
  <c r="D31" i="82"/>
  <c r="C31" i="82"/>
  <c r="J30" i="82"/>
  <c r="J29" i="82"/>
  <c r="J28" i="82"/>
  <c r="J27" i="82"/>
  <c r="J26" i="82"/>
  <c r="J25" i="82"/>
  <c r="J24" i="82"/>
  <c r="J23" i="82"/>
  <c r="J22" i="82"/>
  <c r="J21" i="82"/>
  <c r="J20" i="82"/>
  <c r="J19" i="82"/>
  <c r="J18" i="82"/>
  <c r="J17" i="82"/>
  <c r="J16" i="82"/>
  <c r="J15" i="82"/>
  <c r="J14" i="82"/>
  <c r="J13" i="82"/>
  <c r="J12" i="82"/>
  <c r="J11" i="82"/>
  <c r="J10" i="82"/>
  <c r="J9" i="82"/>
  <c r="J8" i="82"/>
  <c r="J7" i="82"/>
  <c r="J6" i="82"/>
  <c r="J5" i="82"/>
  <c r="C2" i="82"/>
  <c r="I31" i="81"/>
  <c r="H31" i="81"/>
  <c r="G31" i="81"/>
  <c r="F31" i="81"/>
  <c r="E31" i="81"/>
  <c r="D31" i="81"/>
  <c r="C31" i="81"/>
  <c r="J30" i="81"/>
  <c r="J29" i="81"/>
  <c r="J28" i="81"/>
  <c r="J27" i="81"/>
  <c r="J26" i="81"/>
  <c r="J25" i="81"/>
  <c r="J24" i="81"/>
  <c r="J23" i="81"/>
  <c r="J22" i="81"/>
  <c r="J21" i="81"/>
  <c r="J20" i="81"/>
  <c r="J19" i="81"/>
  <c r="J18" i="81"/>
  <c r="J17" i="81"/>
  <c r="J16" i="81"/>
  <c r="J15" i="81"/>
  <c r="J14" i="81"/>
  <c r="J13" i="81"/>
  <c r="J12" i="81"/>
  <c r="J11" i="81"/>
  <c r="J10" i="81"/>
  <c r="J9" i="81"/>
  <c r="J8" i="81"/>
  <c r="J7" i="81"/>
  <c r="J6" i="81"/>
  <c r="J5" i="81"/>
  <c r="C2" i="81"/>
  <c r="F26" i="80"/>
  <c r="D30" i="80" s="1"/>
  <c r="K16" i="80"/>
  <c r="F12" i="80"/>
  <c r="B30" i="80" s="1"/>
  <c r="D2" i="79"/>
  <c r="I31" i="78"/>
  <c r="H31" i="78"/>
  <c r="G31" i="78"/>
  <c r="F31" i="78"/>
  <c r="E31" i="78"/>
  <c r="D31" i="78"/>
  <c r="C31" i="78"/>
  <c r="J30" i="78"/>
  <c r="J29" i="78"/>
  <c r="J28" i="78"/>
  <c r="J27" i="78"/>
  <c r="J26" i="78"/>
  <c r="J25" i="78"/>
  <c r="J24" i="78"/>
  <c r="J23" i="78"/>
  <c r="J22" i="78"/>
  <c r="J21" i="78"/>
  <c r="J20" i="78"/>
  <c r="J19" i="78"/>
  <c r="J18" i="78"/>
  <c r="J17" i="78"/>
  <c r="J16" i="78"/>
  <c r="J15" i="78"/>
  <c r="J14" i="78"/>
  <c r="J13" i="78"/>
  <c r="J12" i="78"/>
  <c r="J11" i="78"/>
  <c r="J10" i="78"/>
  <c r="J9" i="78"/>
  <c r="J8" i="78"/>
  <c r="J7" i="78"/>
  <c r="J6" i="78"/>
  <c r="J5" i="78"/>
  <c r="J2" i="78"/>
  <c r="C2" i="78"/>
  <c r="I31" i="77"/>
  <c r="H31" i="77"/>
  <c r="G31" i="77"/>
  <c r="F31" i="77"/>
  <c r="E31" i="77"/>
  <c r="D31" i="77"/>
  <c r="C31" i="77"/>
  <c r="J30" i="77"/>
  <c r="J29" i="77"/>
  <c r="J28" i="77"/>
  <c r="J27" i="77"/>
  <c r="J26" i="77"/>
  <c r="J25" i="77"/>
  <c r="J24" i="77"/>
  <c r="J23" i="77"/>
  <c r="J22" i="77"/>
  <c r="J21" i="77"/>
  <c r="J20" i="77"/>
  <c r="J19" i="77"/>
  <c r="J18" i="77"/>
  <c r="J17" i="77"/>
  <c r="J16" i="77"/>
  <c r="J15" i="77"/>
  <c r="J14" i="77"/>
  <c r="J13" i="77"/>
  <c r="J12" i="77"/>
  <c r="J11" i="77"/>
  <c r="J10" i="77"/>
  <c r="J9" i="77"/>
  <c r="J8" i="77"/>
  <c r="J7" i="77"/>
  <c r="J6" i="77"/>
  <c r="J5" i="77"/>
  <c r="C2" i="77"/>
  <c r="I31" i="76"/>
  <c r="H31" i="76"/>
  <c r="G31" i="76"/>
  <c r="F31" i="76"/>
  <c r="E31" i="76"/>
  <c r="D31" i="76"/>
  <c r="C31" i="76"/>
  <c r="J30" i="76"/>
  <c r="J29" i="76"/>
  <c r="J28" i="76"/>
  <c r="J27" i="76"/>
  <c r="J26" i="76"/>
  <c r="J25" i="76"/>
  <c r="J24" i="76"/>
  <c r="J23" i="76"/>
  <c r="J22" i="76"/>
  <c r="J21" i="76"/>
  <c r="J20" i="76"/>
  <c r="J19" i="76"/>
  <c r="J18" i="76"/>
  <c r="J17" i="76"/>
  <c r="J16" i="76"/>
  <c r="J15" i="76"/>
  <c r="J14" i="76"/>
  <c r="J13" i="76"/>
  <c r="J12" i="76"/>
  <c r="J11" i="76"/>
  <c r="J10" i="76"/>
  <c r="J9" i="76"/>
  <c r="J8" i="76"/>
  <c r="J7" i="76"/>
  <c r="J6" i="76"/>
  <c r="J5" i="76"/>
  <c r="C2" i="76"/>
  <c r="I31" i="75"/>
  <c r="H31" i="75"/>
  <c r="G31" i="75"/>
  <c r="F31" i="75"/>
  <c r="E31" i="75"/>
  <c r="D31" i="75"/>
  <c r="C31" i="75"/>
  <c r="J30" i="75"/>
  <c r="J29" i="75"/>
  <c r="J28" i="75"/>
  <c r="J27" i="75"/>
  <c r="J26" i="75"/>
  <c r="J25" i="75"/>
  <c r="J24" i="75"/>
  <c r="J23" i="75"/>
  <c r="J22" i="75"/>
  <c r="J21" i="75"/>
  <c r="J20" i="75"/>
  <c r="J19" i="75"/>
  <c r="J18" i="75"/>
  <c r="J17" i="75"/>
  <c r="J16" i="75"/>
  <c r="J15" i="75"/>
  <c r="J14" i="75"/>
  <c r="J13" i="75"/>
  <c r="J12" i="75"/>
  <c r="J11" i="75"/>
  <c r="J10" i="75"/>
  <c r="J9" i="75"/>
  <c r="J8" i="75"/>
  <c r="J7" i="75"/>
  <c r="J6" i="75"/>
  <c r="J5" i="75"/>
  <c r="C2" i="75"/>
  <c r="I31" i="74"/>
  <c r="H31" i="74"/>
  <c r="G31" i="74"/>
  <c r="F31" i="74"/>
  <c r="E31" i="74"/>
  <c r="D31" i="74"/>
  <c r="C31" i="74"/>
  <c r="J30" i="74"/>
  <c r="J29" i="74"/>
  <c r="J28" i="74"/>
  <c r="J27" i="74"/>
  <c r="J26" i="74"/>
  <c r="J25" i="74"/>
  <c r="J24" i="74"/>
  <c r="J23" i="74"/>
  <c r="J22" i="74"/>
  <c r="J21" i="74"/>
  <c r="J20" i="74"/>
  <c r="J19" i="74"/>
  <c r="J18" i="74"/>
  <c r="J17" i="74"/>
  <c r="J16" i="74"/>
  <c r="J15" i="74"/>
  <c r="J14" i="74"/>
  <c r="J13" i="74"/>
  <c r="J12" i="74"/>
  <c r="J11" i="74"/>
  <c r="J10" i="74"/>
  <c r="J9" i="74"/>
  <c r="J8" i="74"/>
  <c r="J7" i="74"/>
  <c r="J6" i="74"/>
  <c r="J5" i="74"/>
  <c r="C2" i="74"/>
  <c r="F26" i="73"/>
  <c r="D30" i="73" s="1"/>
  <c r="K16" i="73"/>
  <c r="F12" i="73"/>
  <c r="B30" i="73" s="1"/>
  <c r="D2" i="72"/>
  <c r="I31" i="71"/>
  <c r="H31" i="71"/>
  <c r="G31" i="71"/>
  <c r="F31" i="71"/>
  <c r="E31" i="71"/>
  <c r="D31" i="71"/>
  <c r="C31" i="71"/>
  <c r="J30" i="71"/>
  <c r="J29" i="71"/>
  <c r="J28" i="71"/>
  <c r="J27" i="71"/>
  <c r="J26" i="71"/>
  <c r="J25" i="71"/>
  <c r="J24" i="71"/>
  <c r="J23" i="71"/>
  <c r="J22" i="71"/>
  <c r="J21" i="71"/>
  <c r="J20" i="71"/>
  <c r="J19" i="71"/>
  <c r="J18" i="71"/>
  <c r="J17" i="71"/>
  <c r="J16" i="71"/>
  <c r="J15" i="71"/>
  <c r="J14" i="71"/>
  <c r="J13" i="71"/>
  <c r="J12" i="71"/>
  <c r="J11" i="71"/>
  <c r="J10" i="71"/>
  <c r="J9" i="71"/>
  <c r="J8" i="71"/>
  <c r="J7" i="71"/>
  <c r="J6" i="71"/>
  <c r="J5" i="71"/>
  <c r="J2" i="71"/>
  <c r="C2" i="71"/>
  <c r="I31" i="70"/>
  <c r="H31" i="70"/>
  <c r="G31" i="70"/>
  <c r="F31" i="70"/>
  <c r="E31" i="70"/>
  <c r="D31" i="70"/>
  <c r="C31" i="70"/>
  <c r="J30" i="70"/>
  <c r="J29" i="70"/>
  <c r="J28" i="70"/>
  <c r="J27" i="70"/>
  <c r="J26" i="70"/>
  <c r="J25" i="70"/>
  <c r="J24" i="70"/>
  <c r="J23" i="70"/>
  <c r="J22" i="70"/>
  <c r="J21" i="70"/>
  <c r="J20" i="70"/>
  <c r="J19" i="70"/>
  <c r="J18" i="70"/>
  <c r="J17" i="70"/>
  <c r="J16" i="70"/>
  <c r="J15" i="70"/>
  <c r="J14" i="70"/>
  <c r="J13" i="70"/>
  <c r="J12" i="70"/>
  <c r="J11" i="70"/>
  <c r="J10" i="70"/>
  <c r="J9" i="70"/>
  <c r="J8" i="70"/>
  <c r="J7" i="70"/>
  <c r="J6" i="70"/>
  <c r="J5" i="70"/>
  <c r="C2" i="70"/>
  <c r="I31" i="69"/>
  <c r="H31" i="69"/>
  <c r="G31" i="69"/>
  <c r="F31" i="69"/>
  <c r="E31" i="69"/>
  <c r="D31" i="69"/>
  <c r="C31" i="69"/>
  <c r="J30" i="69"/>
  <c r="J29" i="69"/>
  <c r="J28" i="69"/>
  <c r="J27" i="69"/>
  <c r="J26" i="69"/>
  <c r="J25" i="69"/>
  <c r="J24" i="69"/>
  <c r="J23" i="69"/>
  <c r="J22" i="69"/>
  <c r="J21" i="69"/>
  <c r="J20" i="69"/>
  <c r="J19" i="69"/>
  <c r="J18" i="69"/>
  <c r="J17" i="69"/>
  <c r="J16" i="69"/>
  <c r="J15" i="69"/>
  <c r="J14" i="69"/>
  <c r="J13" i="69"/>
  <c r="J12" i="69"/>
  <c r="J11" i="69"/>
  <c r="J10" i="69"/>
  <c r="J9" i="69"/>
  <c r="J8" i="69"/>
  <c r="J7" i="69"/>
  <c r="J6" i="69"/>
  <c r="J5" i="69"/>
  <c r="C2" i="69"/>
  <c r="I31" i="68"/>
  <c r="H31" i="68"/>
  <c r="G31" i="68"/>
  <c r="F31" i="68"/>
  <c r="E31" i="68"/>
  <c r="D31" i="68"/>
  <c r="C31" i="68"/>
  <c r="J30" i="68"/>
  <c r="J29" i="68"/>
  <c r="J28" i="68"/>
  <c r="J27" i="68"/>
  <c r="J26" i="68"/>
  <c r="J25" i="68"/>
  <c r="J24" i="68"/>
  <c r="J23" i="68"/>
  <c r="J22" i="68"/>
  <c r="J21" i="68"/>
  <c r="J20" i="68"/>
  <c r="J19" i="68"/>
  <c r="J18" i="68"/>
  <c r="J17" i="68"/>
  <c r="J16" i="68"/>
  <c r="J15" i="68"/>
  <c r="J14" i="68"/>
  <c r="J13" i="68"/>
  <c r="J12" i="68"/>
  <c r="J11" i="68"/>
  <c r="J10" i="68"/>
  <c r="J9" i="68"/>
  <c r="J8" i="68"/>
  <c r="J7" i="68"/>
  <c r="J6" i="68"/>
  <c r="J5" i="68"/>
  <c r="C2" i="68"/>
  <c r="I31" i="67"/>
  <c r="H31" i="67"/>
  <c r="G31" i="67"/>
  <c r="F31" i="67"/>
  <c r="E31" i="67"/>
  <c r="D31" i="67"/>
  <c r="C31" i="67"/>
  <c r="J30" i="67"/>
  <c r="J29" i="67"/>
  <c r="J28" i="67"/>
  <c r="J27" i="67"/>
  <c r="J26" i="67"/>
  <c r="J25" i="67"/>
  <c r="J24" i="67"/>
  <c r="J23" i="67"/>
  <c r="J22" i="67"/>
  <c r="J21" i="67"/>
  <c r="J20" i="67"/>
  <c r="J19" i="67"/>
  <c r="J18" i="67"/>
  <c r="J17" i="67"/>
  <c r="J16" i="67"/>
  <c r="J15" i="67"/>
  <c r="J14" i="67"/>
  <c r="J13" i="67"/>
  <c r="J12" i="67"/>
  <c r="J11" i="67"/>
  <c r="J10" i="67"/>
  <c r="J9" i="67"/>
  <c r="J8" i="67"/>
  <c r="J7" i="67"/>
  <c r="J6" i="67"/>
  <c r="J5" i="67"/>
  <c r="C2" i="67"/>
  <c r="F26" i="66"/>
  <c r="D30" i="66" s="1"/>
  <c r="K16" i="66"/>
  <c r="F12" i="66"/>
  <c r="B30" i="66" s="1"/>
  <c r="D2" i="65"/>
  <c r="I31" i="64"/>
  <c r="H31" i="64"/>
  <c r="G31" i="64"/>
  <c r="F31" i="64"/>
  <c r="E31" i="64"/>
  <c r="D31" i="64"/>
  <c r="C31" i="64"/>
  <c r="J30" i="64"/>
  <c r="J29" i="64"/>
  <c r="J28" i="64"/>
  <c r="J27" i="64"/>
  <c r="J26" i="64"/>
  <c r="J25" i="64"/>
  <c r="J24" i="64"/>
  <c r="J23" i="64"/>
  <c r="J22" i="64"/>
  <c r="J21" i="64"/>
  <c r="J20" i="64"/>
  <c r="J19" i="64"/>
  <c r="J18" i="64"/>
  <c r="J17" i="64"/>
  <c r="J16" i="64"/>
  <c r="J15" i="64"/>
  <c r="J14" i="64"/>
  <c r="J13" i="64"/>
  <c r="J12" i="64"/>
  <c r="J11" i="64"/>
  <c r="J10" i="64"/>
  <c r="J9" i="64"/>
  <c r="J8" i="64"/>
  <c r="J7" i="64"/>
  <c r="J6" i="64"/>
  <c r="J5" i="64"/>
  <c r="J2" i="64"/>
  <c r="C2" i="64"/>
  <c r="I31" i="63"/>
  <c r="H31" i="63"/>
  <c r="G31" i="63"/>
  <c r="F31" i="63"/>
  <c r="E31" i="63"/>
  <c r="D31" i="63"/>
  <c r="C31" i="63"/>
  <c r="J30" i="63"/>
  <c r="J29" i="63"/>
  <c r="J28" i="63"/>
  <c r="J27" i="63"/>
  <c r="J26" i="63"/>
  <c r="J25" i="63"/>
  <c r="J24" i="63"/>
  <c r="J23" i="63"/>
  <c r="J22" i="63"/>
  <c r="J21" i="63"/>
  <c r="J20" i="63"/>
  <c r="J19" i="63"/>
  <c r="J18" i="63"/>
  <c r="J17" i="63"/>
  <c r="J16" i="63"/>
  <c r="J15" i="63"/>
  <c r="J14" i="63"/>
  <c r="J13" i="63"/>
  <c r="J12" i="63"/>
  <c r="J11" i="63"/>
  <c r="J10" i="63"/>
  <c r="J9" i="63"/>
  <c r="J8" i="63"/>
  <c r="J7" i="63"/>
  <c r="J6" i="63"/>
  <c r="J5" i="63"/>
  <c r="C2" i="63"/>
  <c r="I31" i="62"/>
  <c r="H31" i="62"/>
  <c r="G31" i="62"/>
  <c r="F31" i="62"/>
  <c r="E31" i="62"/>
  <c r="D31" i="62"/>
  <c r="C31" i="62"/>
  <c r="J30" i="62"/>
  <c r="J29" i="62"/>
  <c r="J28" i="62"/>
  <c r="J27" i="62"/>
  <c r="J26" i="62"/>
  <c r="J25" i="62"/>
  <c r="J24" i="62"/>
  <c r="J23" i="62"/>
  <c r="J22" i="62"/>
  <c r="J21" i="62"/>
  <c r="J20" i="62"/>
  <c r="J19" i="62"/>
  <c r="J18" i="62"/>
  <c r="J17" i="62"/>
  <c r="J16" i="62"/>
  <c r="J15" i="62"/>
  <c r="J14" i="62"/>
  <c r="J13" i="62"/>
  <c r="J12" i="62"/>
  <c r="J11" i="62"/>
  <c r="J10" i="62"/>
  <c r="J9" i="62"/>
  <c r="J8" i="62"/>
  <c r="J7" i="62"/>
  <c r="J6" i="62"/>
  <c r="J5" i="62"/>
  <c r="C2" i="62"/>
  <c r="I31" i="61"/>
  <c r="H31" i="61"/>
  <c r="G31" i="61"/>
  <c r="F31" i="61"/>
  <c r="E31" i="61"/>
  <c r="D31" i="61"/>
  <c r="C31" i="61"/>
  <c r="J30" i="61"/>
  <c r="J29" i="61"/>
  <c r="J28" i="61"/>
  <c r="J27" i="61"/>
  <c r="J26" i="61"/>
  <c r="J25" i="61"/>
  <c r="J24" i="61"/>
  <c r="J23" i="61"/>
  <c r="J22" i="61"/>
  <c r="J21" i="61"/>
  <c r="J20" i="61"/>
  <c r="J19" i="61"/>
  <c r="J18" i="61"/>
  <c r="J17" i="61"/>
  <c r="J16" i="61"/>
  <c r="J15" i="61"/>
  <c r="J14" i="61"/>
  <c r="J13" i="61"/>
  <c r="J12" i="61"/>
  <c r="J11" i="61"/>
  <c r="J10" i="61"/>
  <c r="J9" i="61"/>
  <c r="J8" i="61"/>
  <c r="J7" i="61"/>
  <c r="J6" i="61"/>
  <c r="J5" i="61"/>
  <c r="C2" i="61"/>
  <c r="I31" i="60"/>
  <c r="H31" i="60"/>
  <c r="G31" i="60"/>
  <c r="F31" i="60"/>
  <c r="E31" i="60"/>
  <c r="D31" i="60"/>
  <c r="C31" i="60"/>
  <c r="J30" i="60"/>
  <c r="J29" i="60"/>
  <c r="J28" i="60"/>
  <c r="J27" i="60"/>
  <c r="J26" i="60"/>
  <c r="J25" i="60"/>
  <c r="J24" i="60"/>
  <c r="J23" i="60"/>
  <c r="J22" i="60"/>
  <c r="J21" i="60"/>
  <c r="J20" i="60"/>
  <c r="J19" i="60"/>
  <c r="J18" i="60"/>
  <c r="J17" i="60"/>
  <c r="J16" i="60"/>
  <c r="J15" i="60"/>
  <c r="J14" i="60"/>
  <c r="J13" i="60"/>
  <c r="J12" i="60"/>
  <c r="J11" i="60"/>
  <c r="J10" i="60"/>
  <c r="J9" i="60"/>
  <c r="J8" i="60"/>
  <c r="J7" i="60"/>
  <c r="J6" i="60"/>
  <c r="J5" i="60"/>
  <c r="C2" i="60"/>
  <c r="F26" i="59"/>
  <c r="K16" i="59"/>
  <c r="F12" i="59"/>
  <c r="B30" i="59" s="1"/>
  <c r="D2" i="58"/>
  <c r="I31" i="57"/>
  <c r="H31" i="57"/>
  <c r="G31" i="57"/>
  <c r="F31" i="57"/>
  <c r="E31" i="57"/>
  <c r="D31" i="57"/>
  <c r="C31" i="57"/>
  <c r="J30" i="57"/>
  <c r="J29" i="57"/>
  <c r="J28" i="57"/>
  <c r="J27" i="57"/>
  <c r="J26" i="57"/>
  <c r="J25" i="57"/>
  <c r="J24" i="57"/>
  <c r="J23" i="57"/>
  <c r="J22" i="57"/>
  <c r="J21" i="57"/>
  <c r="J20" i="57"/>
  <c r="J19" i="57"/>
  <c r="J18" i="57"/>
  <c r="J17" i="57"/>
  <c r="J16" i="57"/>
  <c r="J15" i="57"/>
  <c r="J14" i="57"/>
  <c r="J13" i="57"/>
  <c r="J12" i="57"/>
  <c r="J11" i="57"/>
  <c r="J10" i="57"/>
  <c r="J9" i="57"/>
  <c r="J8" i="57"/>
  <c r="J7" i="57"/>
  <c r="J6" i="57"/>
  <c r="J5" i="57"/>
  <c r="J2" i="57"/>
  <c r="C2" i="57"/>
  <c r="I31" i="56"/>
  <c r="H31" i="56"/>
  <c r="G31" i="56"/>
  <c r="F31" i="56"/>
  <c r="E31" i="56"/>
  <c r="D31" i="56"/>
  <c r="C31" i="56"/>
  <c r="J30" i="56"/>
  <c r="J29" i="56"/>
  <c r="J28" i="56"/>
  <c r="J27" i="56"/>
  <c r="J26" i="56"/>
  <c r="J25" i="56"/>
  <c r="J24" i="56"/>
  <c r="J23" i="56"/>
  <c r="J22" i="56"/>
  <c r="J21" i="56"/>
  <c r="J20" i="56"/>
  <c r="J19" i="56"/>
  <c r="J18" i="56"/>
  <c r="J17" i="56"/>
  <c r="J16" i="56"/>
  <c r="J15" i="56"/>
  <c r="J14" i="56"/>
  <c r="J13" i="56"/>
  <c r="J12" i="56"/>
  <c r="J11" i="56"/>
  <c r="J10" i="56"/>
  <c r="J9" i="56"/>
  <c r="J8" i="56"/>
  <c r="J7" i="56"/>
  <c r="J6" i="56"/>
  <c r="J5" i="56"/>
  <c r="C2" i="56"/>
  <c r="I31" i="55"/>
  <c r="H31" i="55"/>
  <c r="G31" i="55"/>
  <c r="F31" i="55"/>
  <c r="E31" i="55"/>
  <c r="D31" i="55"/>
  <c r="C31" i="55"/>
  <c r="J30" i="55"/>
  <c r="J29" i="55"/>
  <c r="J28" i="55"/>
  <c r="J27" i="55"/>
  <c r="J26" i="55"/>
  <c r="J25" i="55"/>
  <c r="J24" i="55"/>
  <c r="J23" i="55"/>
  <c r="J22" i="55"/>
  <c r="J21" i="55"/>
  <c r="J20" i="55"/>
  <c r="J19" i="55"/>
  <c r="J18" i="55"/>
  <c r="J17" i="55"/>
  <c r="J16" i="55"/>
  <c r="J15" i="55"/>
  <c r="J14" i="55"/>
  <c r="J13" i="55"/>
  <c r="J12" i="55"/>
  <c r="J11" i="55"/>
  <c r="J10" i="55"/>
  <c r="J9" i="55"/>
  <c r="J8" i="55"/>
  <c r="J7" i="55"/>
  <c r="J6" i="55"/>
  <c r="J5" i="55"/>
  <c r="C2" i="55"/>
  <c r="I31" i="54"/>
  <c r="H31" i="54"/>
  <c r="G31" i="54"/>
  <c r="F31" i="54"/>
  <c r="E31" i="54"/>
  <c r="D31" i="54"/>
  <c r="C31" i="54"/>
  <c r="J30" i="54"/>
  <c r="J29" i="54"/>
  <c r="J28" i="54"/>
  <c r="J27" i="54"/>
  <c r="J26" i="54"/>
  <c r="J25" i="54"/>
  <c r="J24" i="54"/>
  <c r="J23" i="54"/>
  <c r="J22" i="54"/>
  <c r="J21" i="54"/>
  <c r="J20" i="54"/>
  <c r="J19" i="54"/>
  <c r="J18" i="54"/>
  <c r="J17" i="54"/>
  <c r="J16" i="54"/>
  <c r="J15" i="54"/>
  <c r="J14" i="54"/>
  <c r="J13" i="54"/>
  <c r="J12" i="54"/>
  <c r="J11" i="54"/>
  <c r="J10" i="54"/>
  <c r="J9" i="54"/>
  <c r="J8" i="54"/>
  <c r="J7" i="54"/>
  <c r="J6" i="54"/>
  <c r="J5" i="54"/>
  <c r="C2" i="54"/>
  <c r="I31" i="53"/>
  <c r="H31" i="53"/>
  <c r="G31" i="53"/>
  <c r="F31" i="53"/>
  <c r="E31" i="53"/>
  <c r="D31" i="53"/>
  <c r="C31" i="53"/>
  <c r="J30" i="53"/>
  <c r="J29" i="53"/>
  <c r="J28" i="53"/>
  <c r="J27" i="53"/>
  <c r="J26" i="53"/>
  <c r="J25" i="53"/>
  <c r="J24" i="53"/>
  <c r="J23" i="53"/>
  <c r="J22" i="53"/>
  <c r="J21" i="53"/>
  <c r="J20" i="53"/>
  <c r="J19" i="53"/>
  <c r="J18" i="53"/>
  <c r="J17" i="53"/>
  <c r="J16" i="53"/>
  <c r="J15" i="53"/>
  <c r="J14" i="53"/>
  <c r="J13" i="53"/>
  <c r="J12" i="53"/>
  <c r="J11" i="53"/>
  <c r="J10" i="53"/>
  <c r="J9" i="53"/>
  <c r="J8" i="53"/>
  <c r="J7" i="53"/>
  <c r="J6" i="53"/>
  <c r="J5" i="53"/>
  <c r="C2" i="53"/>
  <c r="F26" i="52"/>
  <c r="D30" i="52" s="1"/>
  <c r="K16" i="52"/>
  <c r="F12" i="52"/>
  <c r="B30" i="52" s="1"/>
  <c r="D2" i="51"/>
  <c r="I31" i="50"/>
  <c r="H31" i="50"/>
  <c r="G31" i="50"/>
  <c r="F31" i="50"/>
  <c r="E31" i="50"/>
  <c r="D31" i="50"/>
  <c r="C31" i="50"/>
  <c r="J30" i="50"/>
  <c r="J29" i="50"/>
  <c r="J28" i="50"/>
  <c r="J27" i="50"/>
  <c r="J26" i="50"/>
  <c r="J25" i="50"/>
  <c r="J24" i="50"/>
  <c r="J23" i="50"/>
  <c r="J22" i="50"/>
  <c r="J21" i="50"/>
  <c r="J20" i="50"/>
  <c r="J19" i="50"/>
  <c r="J18" i="50"/>
  <c r="J17" i="50"/>
  <c r="J16" i="50"/>
  <c r="J15" i="50"/>
  <c r="J14" i="50"/>
  <c r="J13" i="50"/>
  <c r="J12" i="50"/>
  <c r="J11" i="50"/>
  <c r="J10" i="50"/>
  <c r="J9" i="50"/>
  <c r="J8" i="50"/>
  <c r="J7" i="50"/>
  <c r="J6" i="50"/>
  <c r="J5" i="50"/>
  <c r="J2" i="50"/>
  <c r="C2" i="50"/>
  <c r="I31" i="49"/>
  <c r="H31" i="49"/>
  <c r="G31" i="49"/>
  <c r="F31" i="49"/>
  <c r="E31" i="49"/>
  <c r="D31" i="49"/>
  <c r="C31" i="49"/>
  <c r="J30" i="49"/>
  <c r="J29" i="49"/>
  <c r="J28" i="49"/>
  <c r="J27" i="49"/>
  <c r="J26" i="49"/>
  <c r="J25" i="49"/>
  <c r="J24" i="49"/>
  <c r="J23" i="49"/>
  <c r="J22" i="49"/>
  <c r="J21" i="49"/>
  <c r="J20" i="49"/>
  <c r="J19" i="49"/>
  <c r="J18" i="49"/>
  <c r="J17" i="49"/>
  <c r="J16" i="49"/>
  <c r="J15" i="49"/>
  <c r="J14" i="49"/>
  <c r="J13" i="49"/>
  <c r="J12" i="49"/>
  <c r="J11" i="49"/>
  <c r="J10" i="49"/>
  <c r="J9" i="49"/>
  <c r="J8" i="49"/>
  <c r="J7" i="49"/>
  <c r="J6" i="49"/>
  <c r="J5" i="49"/>
  <c r="C2" i="49"/>
  <c r="I31" i="48"/>
  <c r="H31" i="48"/>
  <c r="G31" i="48"/>
  <c r="F31" i="48"/>
  <c r="E31" i="48"/>
  <c r="D31" i="48"/>
  <c r="C31" i="48"/>
  <c r="J30" i="48"/>
  <c r="J29" i="48"/>
  <c r="J28" i="48"/>
  <c r="J27" i="48"/>
  <c r="J26" i="48"/>
  <c r="J25" i="48"/>
  <c r="J24" i="48"/>
  <c r="J23" i="48"/>
  <c r="J22" i="48"/>
  <c r="J21" i="48"/>
  <c r="J20" i="48"/>
  <c r="J19" i="48"/>
  <c r="J18" i="48"/>
  <c r="J17" i="48"/>
  <c r="J16" i="48"/>
  <c r="J15" i="48"/>
  <c r="J14" i="48"/>
  <c r="J13" i="48"/>
  <c r="J12" i="48"/>
  <c r="J11" i="48"/>
  <c r="J10" i="48"/>
  <c r="J9" i="48"/>
  <c r="J8" i="48"/>
  <c r="J7" i="48"/>
  <c r="J6" i="48"/>
  <c r="J5" i="48"/>
  <c r="C2" i="48"/>
  <c r="I31" i="47"/>
  <c r="H31" i="47"/>
  <c r="G31" i="47"/>
  <c r="F31" i="47"/>
  <c r="E31" i="47"/>
  <c r="D31" i="47"/>
  <c r="C31" i="47"/>
  <c r="J30" i="47"/>
  <c r="J29" i="47"/>
  <c r="J28" i="47"/>
  <c r="J27" i="47"/>
  <c r="J26" i="47"/>
  <c r="J25" i="47"/>
  <c r="J24" i="47"/>
  <c r="J23" i="47"/>
  <c r="J22" i="47"/>
  <c r="J21" i="47"/>
  <c r="J20" i="47"/>
  <c r="J19" i="47"/>
  <c r="J18" i="47"/>
  <c r="J17" i="47"/>
  <c r="J16" i="47"/>
  <c r="J15" i="47"/>
  <c r="J14" i="47"/>
  <c r="J13" i="47"/>
  <c r="J12" i="47"/>
  <c r="J11" i="47"/>
  <c r="J10" i="47"/>
  <c r="J9" i="47"/>
  <c r="J8" i="47"/>
  <c r="J7" i="47"/>
  <c r="J6" i="47"/>
  <c r="J5" i="47"/>
  <c r="C2" i="47"/>
  <c r="I31" i="46"/>
  <c r="H31" i="46"/>
  <c r="G31" i="46"/>
  <c r="F31" i="46"/>
  <c r="E31" i="46"/>
  <c r="D31" i="46"/>
  <c r="C31" i="46"/>
  <c r="J30" i="46"/>
  <c r="J29" i="46"/>
  <c r="J28" i="46"/>
  <c r="J27" i="46"/>
  <c r="J26" i="46"/>
  <c r="J25" i="46"/>
  <c r="J24" i="46"/>
  <c r="J23" i="46"/>
  <c r="J22" i="46"/>
  <c r="J21" i="46"/>
  <c r="J20" i="46"/>
  <c r="J19" i="46"/>
  <c r="J18" i="46"/>
  <c r="J17" i="46"/>
  <c r="J16" i="46"/>
  <c r="J15" i="46"/>
  <c r="J14" i="46"/>
  <c r="J13" i="46"/>
  <c r="J12" i="46"/>
  <c r="J11" i="46"/>
  <c r="J10" i="46"/>
  <c r="J9" i="46"/>
  <c r="J8" i="46"/>
  <c r="J7" i="46"/>
  <c r="J6" i="46"/>
  <c r="J5" i="46"/>
  <c r="C2" i="46"/>
  <c r="F26" i="45"/>
  <c r="D30" i="45" s="1"/>
  <c r="K16" i="45"/>
  <c r="F12" i="45"/>
  <c r="B30" i="45" s="1"/>
  <c r="D2" i="44"/>
  <c r="I31" i="43"/>
  <c r="H31" i="43"/>
  <c r="G31" i="43"/>
  <c r="F31" i="43"/>
  <c r="E31" i="43"/>
  <c r="D31" i="43"/>
  <c r="C31" i="43"/>
  <c r="J30" i="43"/>
  <c r="J29" i="43"/>
  <c r="J28" i="43"/>
  <c r="J27" i="43"/>
  <c r="J26" i="43"/>
  <c r="J25" i="43"/>
  <c r="J24" i="43"/>
  <c r="J23" i="43"/>
  <c r="J22" i="43"/>
  <c r="J21" i="43"/>
  <c r="J20" i="43"/>
  <c r="J19" i="43"/>
  <c r="J18" i="43"/>
  <c r="J17" i="43"/>
  <c r="J16" i="43"/>
  <c r="J15" i="43"/>
  <c r="J14" i="43"/>
  <c r="J13" i="43"/>
  <c r="J12" i="43"/>
  <c r="J11" i="43"/>
  <c r="J10" i="43"/>
  <c r="J9" i="43"/>
  <c r="J8" i="43"/>
  <c r="J7" i="43"/>
  <c r="J6" i="43"/>
  <c r="J5" i="43"/>
  <c r="J2" i="43"/>
  <c r="C2" i="43"/>
  <c r="I31" i="42"/>
  <c r="H31" i="42"/>
  <c r="G31" i="42"/>
  <c r="F31" i="42"/>
  <c r="E31" i="42"/>
  <c r="D31" i="42"/>
  <c r="C31" i="42"/>
  <c r="J30" i="42"/>
  <c r="J29" i="42"/>
  <c r="J28" i="42"/>
  <c r="J27" i="42"/>
  <c r="J26" i="42"/>
  <c r="J25" i="42"/>
  <c r="J24" i="42"/>
  <c r="J23" i="42"/>
  <c r="J22" i="42"/>
  <c r="J21" i="42"/>
  <c r="J20" i="42"/>
  <c r="J19" i="42"/>
  <c r="J18" i="42"/>
  <c r="J17" i="42"/>
  <c r="J16" i="42"/>
  <c r="J15" i="42"/>
  <c r="J14" i="42"/>
  <c r="J13" i="42"/>
  <c r="J12" i="42"/>
  <c r="J11" i="42"/>
  <c r="J10" i="42"/>
  <c r="J9" i="42"/>
  <c r="J8" i="42"/>
  <c r="J7" i="42"/>
  <c r="J6" i="42"/>
  <c r="J5" i="42"/>
  <c r="C2" i="42"/>
  <c r="I31" i="41"/>
  <c r="H31" i="41"/>
  <c r="G31" i="41"/>
  <c r="F31" i="41"/>
  <c r="E31" i="41"/>
  <c r="D31" i="41"/>
  <c r="C31" i="41"/>
  <c r="J30" i="41"/>
  <c r="J29" i="41"/>
  <c r="J28" i="41"/>
  <c r="J27" i="41"/>
  <c r="J26" i="41"/>
  <c r="J25" i="41"/>
  <c r="J24" i="41"/>
  <c r="J23" i="41"/>
  <c r="J22" i="41"/>
  <c r="J21" i="41"/>
  <c r="J20" i="41"/>
  <c r="J19" i="41"/>
  <c r="J18" i="41"/>
  <c r="J17" i="41"/>
  <c r="J16" i="41"/>
  <c r="J15" i="41"/>
  <c r="J14" i="41"/>
  <c r="J13" i="41"/>
  <c r="J12" i="41"/>
  <c r="J11" i="41"/>
  <c r="J10" i="41"/>
  <c r="J9" i="41"/>
  <c r="J8" i="41"/>
  <c r="J7" i="41"/>
  <c r="J6" i="41"/>
  <c r="J5" i="41"/>
  <c r="C2" i="41"/>
  <c r="I31" i="40"/>
  <c r="H31" i="40"/>
  <c r="G31" i="40"/>
  <c r="F31" i="40"/>
  <c r="E31" i="40"/>
  <c r="D31" i="40"/>
  <c r="C31" i="40"/>
  <c r="J30" i="40"/>
  <c r="J29" i="40"/>
  <c r="J28" i="40"/>
  <c r="J27" i="40"/>
  <c r="J26" i="40"/>
  <c r="J25" i="40"/>
  <c r="J24" i="40"/>
  <c r="J23" i="40"/>
  <c r="J22" i="40"/>
  <c r="J21" i="40"/>
  <c r="J20" i="40"/>
  <c r="J19" i="40"/>
  <c r="J18" i="40"/>
  <c r="J17" i="40"/>
  <c r="J16" i="40"/>
  <c r="J15" i="40"/>
  <c r="J14" i="40"/>
  <c r="J13" i="40"/>
  <c r="J12" i="40"/>
  <c r="J11" i="40"/>
  <c r="J10" i="40"/>
  <c r="J9" i="40"/>
  <c r="J8" i="40"/>
  <c r="J7" i="40"/>
  <c r="J6" i="40"/>
  <c r="J5" i="40"/>
  <c r="C2" i="40"/>
  <c r="I31" i="39"/>
  <c r="H31" i="39"/>
  <c r="G31" i="39"/>
  <c r="F31" i="39"/>
  <c r="E31" i="39"/>
  <c r="D31" i="39"/>
  <c r="C31" i="39"/>
  <c r="J30" i="39"/>
  <c r="J29" i="39"/>
  <c r="J28" i="39"/>
  <c r="J27" i="39"/>
  <c r="J26" i="39"/>
  <c r="J25" i="39"/>
  <c r="J24" i="39"/>
  <c r="J23" i="39"/>
  <c r="J22" i="39"/>
  <c r="J21" i="39"/>
  <c r="J20" i="39"/>
  <c r="J19" i="39"/>
  <c r="J18" i="39"/>
  <c r="J17" i="39"/>
  <c r="J16" i="39"/>
  <c r="J15" i="39"/>
  <c r="J14" i="39"/>
  <c r="J13" i="39"/>
  <c r="J12" i="39"/>
  <c r="J11" i="39"/>
  <c r="J10" i="39"/>
  <c r="J9" i="39"/>
  <c r="J8" i="39"/>
  <c r="J7" i="39"/>
  <c r="J6" i="39"/>
  <c r="J5" i="39"/>
  <c r="C2" i="39"/>
  <c r="F26" i="38"/>
  <c r="D30" i="38" s="1"/>
  <c r="K16" i="38"/>
  <c r="F12" i="38"/>
  <c r="B30" i="38" s="1"/>
  <c r="F30" i="38" s="1"/>
  <c r="I16" i="38" s="1"/>
  <c r="J6" i="33"/>
  <c r="J7" i="33"/>
  <c r="J8" i="33"/>
  <c r="J9" i="33"/>
  <c r="J10" i="33"/>
  <c r="J11" i="33"/>
  <c r="J12" i="33"/>
  <c r="J13" i="33"/>
  <c r="J14" i="33"/>
  <c r="J15" i="33"/>
  <c r="J16" i="33"/>
  <c r="J17" i="33"/>
  <c r="J18" i="33"/>
  <c r="J19" i="33"/>
  <c r="J20" i="33"/>
  <c r="J21" i="33"/>
  <c r="J22" i="33"/>
  <c r="J23" i="33"/>
  <c r="J24" i="33"/>
  <c r="J25" i="33"/>
  <c r="J26" i="33"/>
  <c r="J27" i="33"/>
  <c r="J28" i="33"/>
  <c r="J6" i="34"/>
  <c r="J7" i="34"/>
  <c r="J8" i="34"/>
  <c r="J9" i="34"/>
  <c r="J10" i="34"/>
  <c r="J11" i="34"/>
  <c r="J12" i="34"/>
  <c r="J13" i="34"/>
  <c r="J14" i="34"/>
  <c r="J15" i="34"/>
  <c r="J16" i="34"/>
  <c r="J17" i="34"/>
  <c r="J18" i="34"/>
  <c r="J19" i="34"/>
  <c r="J20" i="34"/>
  <c r="J21" i="34"/>
  <c r="J22" i="34"/>
  <c r="J23" i="34"/>
  <c r="J24" i="34"/>
  <c r="J25" i="34"/>
  <c r="J26" i="34"/>
  <c r="J27" i="34"/>
  <c r="J28" i="34"/>
  <c r="J6" i="35"/>
  <c r="J7" i="35"/>
  <c r="J8" i="35"/>
  <c r="J9" i="35"/>
  <c r="J10" i="35"/>
  <c r="J11" i="35"/>
  <c r="J12" i="35"/>
  <c r="J13" i="35"/>
  <c r="J14" i="35"/>
  <c r="J15" i="35"/>
  <c r="J16" i="35"/>
  <c r="J17" i="35"/>
  <c r="J18" i="35"/>
  <c r="J19" i="35"/>
  <c r="J20" i="35"/>
  <c r="J21" i="35"/>
  <c r="J22" i="35"/>
  <c r="J23" i="35"/>
  <c r="J24" i="35"/>
  <c r="J25" i="35"/>
  <c r="J26" i="35"/>
  <c r="J27" i="35"/>
  <c r="J28" i="35"/>
  <c r="J6" i="36"/>
  <c r="J7" i="36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24" i="36"/>
  <c r="J25" i="36"/>
  <c r="J26" i="36"/>
  <c r="J27" i="36"/>
  <c r="J28" i="36"/>
  <c r="J6" i="32"/>
  <c r="J7" i="32"/>
  <c r="J8" i="32"/>
  <c r="J9" i="32"/>
  <c r="J10" i="32"/>
  <c r="J11" i="32"/>
  <c r="J12" i="32"/>
  <c r="J13" i="32"/>
  <c r="J14" i="32"/>
  <c r="J15" i="32"/>
  <c r="J16" i="32"/>
  <c r="J17" i="32"/>
  <c r="J18" i="32"/>
  <c r="J19" i="32"/>
  <c r="J20" i="32"/>
  <c r="J21" i="32"/>
  <c r="J22" i="32"/>
  <c r="J23" i="32"/>
  <c r="J24" i="32"/>
  <c r="J25" i="32"/>
  <c r="J26" i="32"/>
  <c r="J27" i="32"/>
  <c r="J28" i="32"/>
  <c r="J6" i="26"/>
  <c r="J7" i="26"/>
  <c r="J8" i="26"/>
  <c r="J9" i="26"/>
  <c r="J10" i="26"/>
  <c r="J11" i="26"/>
  <c r="J12" i="26"/>
  <c r="J13" i="26"/>
  <c r="J14" i="26"/>
  <c r="J15" i="26"/>
  <c r="J16" i="26"/>
  <c r="J17" i="26"/>
  <c r="J18" i="26"/>
  <c r="J19" i="26"/>
  <c r="J20" i="26"/>
  <c r="J21" i="26"/>
  <c r="J22" i="26"/>
  <c r="J23" i="26"/>
  <c r="J24" i="26"/>
  <c r="J25" i="26"/>
  <c r="J26" i="26"/>
  <c r="J27" i="26"/>
  <c r="J28" i="26"/>
  <c r="J6" i="27"/>
  <c r="J7" i="27"/>
  <c r="J8" i="27"/>
  <c r="J9" i="27"/>
  <c r="J10" i="27"/>
  <c r="J11" i="27"/>
  <c r="J12" i="27"/>
  <c r="J13" i="27"/>
  <c r="J14" i="27"/>
  <c r="J15" i="27"/>
  <c r="J16" i="27"/>
  <c r="J17" i="27"/>
  <c r="J18" i="27"/>
  <c r="J19" i="27"/>
  <c r="J20" i="27"/>
  <c r="J21" i="27"/>
  <c r="J22" i="27"/>
  <c r="J23" i="27"/>
  <c r="J24" i="27"/>
  <c r="J25" i="27"/>
  <c r="J26" i="27"/>
  <c r="J27" i="27"/>
  <c r="J28" i="27"/>
  <c r="J6" i="28"/>
  <c r="J7" i="28"/>
  <c r="J8" i="28"/>
  <c r="J9" i="28"/>
  <c r="J10" i="28"/>
  <c r="J11" i="28"/>
  <c r="J12" i="28"/>
  <c r="J13" i="28"/>
  <c r="J14" i="28"/>
  <c r="J15" i="28"/>
  <c r="J16" i="28"/>
  <c r="J17" i="28"/>
  <c r="J18" i="28"/>
  <c r="J19" i="28"/>
  <c r="J20" i="28"/>
  <c r="J21" i="28"/>
  <c r="J22" i="28"/>
  <c r="J23" i="28"/>
  <c r="J24" i="28"/>
  <c r="J25" i="28"/>
  <c r="J26" i="28"/>
  <c r="J27" i="28"/>
  <c r="J28" i="28"/>
  <c r="J6" i="29"/>
  <c r="J7" i="29"/>
  <c r="J8" i="29"/>
  <c r="J9" i="29"/>
  <c r="J10" i="29"/>
  <c r="J11" i="29"/>
  <c r="J12" i="29"/>
  <c r="J13" i="29"/>
  <c r="J14" i="29"/>
  <c r="J15" i="29"/>
  <c r="J16" i="29"/>
  <c r="J17" i="29"/>
  <c r="J18" i="29"/>
  <c r="J19" i="29"/>
  <c r="J20" i="29"/>
  <c r="J21" i="29"/>
  <c r="J22" i="29"/>
  <c r="J23" i="29"/>
  <c r="J24" i="29"/>
  <c r="J25" i="29"/>
  <c r="J26" i="29"/>
  <c r="J27" i="29"/>
  <c r="J28" i="29"/>
  <c r="J6" i="25"/>
  <c r="J7" i="25"/>
  <c r="J8" i="25"/>
  <c r="J9" i="25"/>
  <c r="J10" i="25"/>
  <c r="J11" i="25"/>
  <c r="J12" i="25"/>
  <c r="J13" i="25"/>
  <c r="J14" i="25"/>
  <c r="J15" i="25"/>
  <c r="J16" i="25"/>
  <c r="J17" i="25"/>
  <c r="J18" i="25"/>
  <c r="J19" i="25"/>
  <c r="J20" i="25"/>
  <c r="J21" i="25"/>
  <c r="J22" i="25"/>
  <c r="J23" i="25"/>
  <c r="J24" i="25"/>
  <c r="J25" i="25"/>
  <c r="J26" i="25"/>
  <c r="J27" i="25"/>
  <c r="J28" i="25"/>
  <c r="H31" i="19"/>
  <c r="H31" i="20"/>
  <c r="H31" i="21"/>
  <c r="H31" i="22"/>
  <c r="H31" i="18"/>
  <c r="J6" i="19"/>
  <c r="J7" i="19"/>
  <c r="J8" i="19"/>
  <c r="J9" i="19"/>
  <c r="J10" i="19"/>
  <c r="J11" i="19"/>
  <c r="J12" i="19"/>
  <c r="J13" i="19"/>
  <c r="J14" i="19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6" i="20"/>
  <c r="J7" i="20"/>
  <c r="J8" i="20"/>
  <c r="J9" i="20"/>
  <c r="J10" i="20"/>
  <c r="J11" i="20"/>
  <c r="J12" i="20"/>
  <c r="J13" i="20"/>
  <c r="J14" i="20"/>
  <c r="J15" i="20"/>
  <c r="J16" i="20"/>
  <c r="J17" i="20"/>
  <c r="J18" i="20"/>
  <c r="J19" i="20"/>
  <c r="J20" i="20"/>
  <c r="J21" i="20"/>
  <c r="J22" i="20"/>
  <c r="J23" i="20"/>
  <c r="J24" i="20"/>
  <c r="J25" i="20"/>
  <c r="J26" i="20"/>
  <c r="J27" i="20"/>
  <c r="J28" i="20"/>
  <c r="J6" i="21"/>
  <c r="J7" i="21"/>
  <c r="J8" i="21"/>
  <c r="J9" i="21"/>
  <c r="J10" i="21"/>
  <c r="J11" i="21"/>
  <c r="J12" i="21"/>
  <c r="J13" i="21"/>
  <c r="J14" i="21"/>
  <c r="J15" i="21"/>
  <c r="J16" i="21"/>
  <c r="J17" i="21"/>
  <c r="J18" i="21"/>
  <c r="J19" i="21"/>
  <c r="J20" i="21"/>
  <c r="J21" i="21"/>
  <c r="J22" i="21"/>
  <c r="J23" i="21"/>
  <c r="J24" i="21"/>
  <c r="J25" i="21"/>
  <c r="J26" i="21"/>
  <c r="J27" i="21"/>
  <c r="J28" i="21"/>
  <c r="J6" i="22"/>
  <c r="J7" i="22"/>
  <c r="J8" i="22"/>
  <c r="J9" i="22"/>
  <c r="J10" i="22"/>
  <c r="J11" i="22"/>
  <c r="J12" i="22"/>
  <c r="J13" i="22"/>
  <c r="J14" i="22"/>
  <c r="J15" i="22"/>
  <c r="J16" i="22"/>
  <c r="J17" i="22"/>
  <c r="J18" i="22"/>
  <c r="J19" i="22"/>
  <c r="J20" i="22"/>
  <c r="J21" i="22"/>
  <c r="J22" i="22"/>
  <c r="J23" i="22"/>
  <c r="J24" i="22"/>
  <c r="J25" i="22"/>
  <c r="J26" i="22"/>
  <c r="J27" i="22"/>
  <c r="J28" i="22"/>
  <c r="J6" i="18"/>
  <c r="J7" i="18"/>
  <c r="J8" i="18"/>
  <c r="J9" i="18"/>
  <c r="J10" i="18"/>
  <c r="J11" i="18"/>
  <c r="J12" i="18"/>
  <c r="J13" i="18"/>
  <c r="J14" i="18"/>
  <c r="J15" i="18"/>
  <c r="J16" i="18"/>
  <c r="J17" i="18"/>
  <c r="J18" i="18"/>
  <c r="J19" i="18"/>
  <c r="J20" i="18"/>
  <c r="J21" i="18"/>
  <c r="J22" i="18"/>
  <c r="J23" i="18"/>
  <c r="J24" i="18"/>
  <c r="J25" i="18"/>
  <c r="J26" i="18"/>
  <c r="J27" i="18"/>
  <c r="J28" i="18"/>
  <c r="J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6" i="13"/>
  <c r="J7" i="13"/>
  <c r="J8" i="13"/>
  <c r="J9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H31" i="4"/>
  <c r="H31" i="5"/>
  <c r="H31" i="6"/>
  <c r="H31" i="3"/>
  <c r="J9" i="4"/>
  <c r="J9" i="5"/>
  <c r="J9" i="6"/>
  <c r="J9" i="3"/>
  <c r="J6" i="4"/>
  <c r="J7" i="4"/>
  <c r="J8" i="4"/>
  <c r="J10" i="4"/>
  <c r="J11" i="4"/>
  <c r="J12" i="4"/>
  <c r="J13" i="4"/>
  <c r="J14" i="4"/>
  <c r="J6" i="5"/>
  <c r="J7" i="5"/>
  <c r="J8" i="5"/>
  <c r="J10" i="5"/>
  <c r="J11" i="5"/>
  <c r="J12" i="5"/>
  <c r="J13" i="5"/>
  <c r="J14" i="5"/>
  <c r="J6" i="6"/>
  <c r="J7" i="6"/>
  <c r="J8" i="6"/>
  <c r="J10" i="6"/>
  <c r="J11" i="6"/>
  <c r="J12" i="6"/>
  <c r="J13" i="6"/>
  <c r="J14" i="6"/>
  <c r="J6" i="3"/>
  <c r="J7" i="3"/>
  <c r="J8" i="3"/>
  <c r="J10" i="3"/>
  <c r="J11" i="3"/>
  <c r="J12" i="3"/>
  <c r="J13" i="3"/>
  <c r="J14" i="3"/>
  <c r="I31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9" i="2"/>
  <c r="D2" i="37"/>
  <c r="I31" i="36"/>
  <c r="H31" i="36"/>
  <c r="G31" i="36"/>
  <c r="F31" i="36"/>
  <c r="E31" i="36"/>
  <c r="D31" i="36"/>
  <c r="C31" i="36"/>
  <c r="J30" i="36"/>
  <c r="J29" i="36"/>
  <c r="J5" i="36"/>
  <c r="C2" i="36"/>
  <c r="I31" i="35"/>
  <c r="H31" i="35"/>
  <c r="G31" i="35"/>
  <c r="F31" i="35"/>
  <c r="E31" i="35"/>
  <c r="D31" i="35"/>
  <c r="C31" i="35"/>
  <c r="J30" i="35"/>
  <c r="J29" i="35"/>
  <c r="J5" i="35"/>
  <c r="C2" i="35"/>
  <c r="I31" i="34"/>
  <c r="H31" i="34"/>
  <c r="G31" i="34"/>
  <c r="F31" i="34"/>
  <c r="E31" i="34"/>
  <c r="D31" i="34"/>
  <c r="C31" i="34"/>
  <c r="J30" i="34"/>
  <c r="J29" i="34"/>
  <c r="J5" i="34"/>
  <c r="C2" i="34"/>
  <c r="I31" i="33"/>
  <c r="H31" i="33"/>
  <c r="G31" i="33"/>
  <c r="F31" i="33"/>
  <c r="E31" i="33"/>
  <c r="D31" i="33"/>
  <c r="C31" i="33"/>
  <c r="J30" i="33"/>
  <c r="J29" i="33"/>
  <c r="J5" i="33"/>
  <c r="C2" i="33"/>
  <c r="I31" i="32"/>
  <c r="H31" i="32"/>
  <c r="G31" i="32"/>
  <c r="F31" i="32"/>
  <c r="E31" i="32"/>
  <c r="D31" i="32"/>
  <c r="C31" i="32"/>
  <c r="J30" i="32"/>
  <c r="J29" i="32"/>
  <c r="J5" i="32"/>
  <c r="C2" i="32"/>
  <c r="F26" i="31"/>
  <c r="K16" i="31"/>
  <c r="F12" i="31"/>
  <c r="B30" i="31" s="1"/>
  <c r="J31" i="54" l="1"/>
  <c r="J31" i="63"/>
  <c r="J31" i="48"/>
  <c r="F30" i="66"/>
  <c r="I16" i="66" s="1"/>
  <c r="M16" i="66"/>
  <c r="B8" i="72" s="1"/>
  <c r="B5" i="72"/>
  <c r="M16" i="38"/>
  <c r="B8" i="44" s="1"/>
  <c r="B5" i="44"/>
  <c r="J31" i="85"/>
  <c r="J31" i="56"/>
  <c r="J31" i="84"/>
  <c r="J31" i="40"/>
  <c r="J31" i="41"/>
  <c r="J31" i="47"/>
  <c r="J31" i="74"/>
  <c r="J31" i="55"/>
  <c r="J31" i="62"/>
  <c r="J31" i="68"/>
  <c r="J31" i="69"/>
  <c r="J31" i="75"/>
  <c r="J31" i="83"/>
  <c r="J31" i="39"/>
  <c r="J31" i="46"/>
  <c r="J31" i="49"/>
  <c r="J31" i="53"/>
  <c r="J31" i="61"/>
  <c r="J31" i="76"/>
  <c r="J31" i="33"/>
  <c r="J31" i="34"/>
  <c r="J31" i="35"/>
  <c r="J31" i="42"/>
  <c r="J31" i="43"/>
  <c r="J31" i="60"/>
  <c r="J31" i="67"/>
  <c r="J31" i="70"/>
  <c r="J31" i="81"/>
  <c r="D30" i="59"/>
  <c r="F30" i="59" s="1"/>
  <c r="I16" i="59" s="1"/>
  <c r="D30" i="31"/>
  <c r="F30" i="31" s="1"/>
  <c r="I16" i="31" s="1"/>
  <c r="F30" i="80"/>
  <c r="I16" i="80" s="1"/>
  <c r="F30" i="73"/>
  <c r="I16" i="73" s="1"/>
  <c r="J31" i="82"/>
  <c r="J31" i="77"/>
  <c r="J31" i="78"/>
  <c r="J31" i="71"/>
  <c r="J31" i="64"/>
  <c r="J31" i="57"/>
  <c r="J31" i="50"/>
  <c r="J31" i="36"/>
  <c r="F30" i="52"/>
  <c r="I16" i="52" s="1"/>
  <c r="F30" i="45"/>
  <c r="I16" i="45" s="1"/>
  <c r="I19" i="38"/>
  <c r="M19" i="38" s="1"/>
  <c r="J31" i="32"/>
  <c r="D2" i="30"/>
  <c r="I31" i="29"/>
  <c r="H31" i="29"/>
  <c r="G31" i="29"/>
  <c r="F31" i="29"/>
  <c r="E31" i="29"/>
  <c r="D31" i="29"/>
  <c r="C31" i="29"/>
  <c r="J30" i="29"/>
  <c r="J29" i="29"/>
  <c r="J5" i="29"/>
  <c r="J2" i="29"/>
  <c r="C2" i="29"/>
  <c r="I31" i="28"/>
  <c r="H31" i="28"/>
  <c r="G31" i="28"/>
  <c r="F31" i="28"/>
  <c r="E31" i="28"/>
  <c r="D31" i="28"/>
  <c r="C31" i="28"/>
  <c r="J30" i="28"/>
  <c r="J29" i="28"/>
  <c r="J5" i="28"/>
  <c r="C2" i="28"/>
  <c r="I31" i="27"/>
  <c r="H31" i="27"/>
  <c r="G31" i="27"/>
  <c r="F31" i="27"/>
  <c r="E31" i="27"/>
  <c r="D31" i="27"/>
  <c r="C31" i="27"/>
  <c r="J30" i="27"/>
  <c r="J29" i="27"/>
  <c r="J5" i="27"/>
  <c r="C2" i="27"/>
  <c r="I31" i="26"/>
  <c r="H31" i="26"/>
  <c r="G31" i="26"/>
  <c r="F31" i="26"/>
  <c r="E31" i="26"/>
  <c r="D31" i="26"/>
  <c r="C31" i="26"/>
  <c r="J30" i="26"/>
  <c r="J29" i="26"/>
  <c r="J5" i="26"/>
  <c r="C2" i="26"/>
  <c r="I31" i="25"/>
  <c r="H31" i="25"/>
  <c r="G31" i="25"/>
  <c r="F31" i="25"/>
  <c r="E31" i="25"/>
  <c r="D31" i="25"/>
  <c r="C31" i="25"/>
  <c r="J30" i="25"/>
  <c r="J29" i="25"/>
  <c r="J5" i="25"/>
  <c r="C2" i="25"/>
  <c r="F26" i="24"/>
  <c r="D30" i="24" s="1"/>
  <c r="K16" i="24"/>
  <c r="F12" i="24"/>
  <c r="B30" i="24" s="1"/>
  <c r="D2" i="23"/>
  <c r="I31" i="22"/>
  <c r="G31" i="22"/>
  <c r="F31" i="22"/>
  <c r="E31" i="22"/>
  <c r="D31" i="22"/>
  <c r="C31" i="22"/>
  <c r="J30" i="22"/>
  <c r="J29" i="22"/>
  <c r="J5" i="22"/>
  <c r="J2" i="22"/>
  <c r="C2" i="22"/>
  <c r="I31" i="21"/>
  <c r="G31" i="21"/>
  <c r="F31" i="21"/>
  <c r="E31" i="21"/>
  <c r="D31" i="21"/>
  <c r="C31" i="21"/>
  <c r="J30" i="21"/>
  <c r="J29" i="21"/>
  <c r="J5" i="21"/>
  <c r="C2" i="21"/>
  <c r="I31" i="20"/>
  <c r="G31" i="20"/>
  <c r="F31" i="20"/>
  <c r="E31" i="20"/>
  <c r="D31" i="20"/>
  <c r="C31" i="20"/>
  <c r="J30" i="20"/>
  <c r="J29" i="20"/>
  <c r="J5" i="20"/>
  <c r="C2" i="20"/>
  <c r="I31" i="19"/>
  <c r="G31" i="19"/>
  <c r="F31" i="19"/>
  <c r="E31" i="19"/>
  <c r="D31" i="19"/>
  <c r="C31" i="19"/>
  <c r="J30" i="19"/>
  <c r="J29" i="19"/>
  <c r="J5" i="19"/>
  <c r="C2" i="19"/>
  <c r="I31" i="18"/>
  <c r="G31" i="18"/>
  <c r="F31" i="18"/>
  <c r="E31" i="18"/>
  <c r="D31" i="18"/>
  <c r="C31" i="18"/>
  <c r="J30" i="18"/>
  <c r="J29" i="18"/>
  <c r="J5" i="18"/>
  <c r="C2" i="18"/>
  <c r="F26" i="17"/>
  <c r="D30" i="17" s="1"/>
  <c r="K16" i="17"/>
  <c r="F12" i="17"/>
  <c r="B30" i="17" s="1"/>
  <c r="B11" i="72" l="1"/>
  <c r="M16" i="80"/>
  <c r="B5" i="86"/>
  <c r="M16" i="73"/>
  <c r="B5" i="79"/>
  <c r="B14" i="72"/>
  <c r="F16" i="72" s="1"/>
  <c r="I19" i="66"/>
  <c r="M19" i="66" s="1"/>
  <c r="J2" i="68" s="1"/>
  <c r="M16" i="59"/>
  <c r="B5" i="65"/>
  <c r="M16" i="52"/>
  <c r="B8" i="58" s="1"/>
  <c r="B5" i="58"/>
  <c r="M16" i="45"/>
  <c r="B8" i="51" s="1"/>
  <c r="B5" i="51"/>
  <c r="M16" i="31"/>
  <c r="B8" i="37" s="1"/>
  <c r="B5" i="37"/>
  <c r="B11" i="58"/>
  <c r="B11" i="44"/>
  <c r="B14" i="44" s="1"/>
  <c r="F16" i="44" s="1"/>
  <c r="B11" i="65"/>
  <c r="B11" i="51"/>
  <c r="B11" i="86"/>
  <c r="L14" i="87" s="1"/>
  <c r="J31" i="19"/>
  <c r="J31" i="20"/>
  <c r="J31" i="21"/>
  <c r="J31" i="26"/>
  <c r="J31" i="28"/>
  <c r="J31" i="22"/>
  <c r="J31" i="29"/>
  <c r="B11" i="37"/>
  <c r="B11" i="79"/>
  <c r="F30" i="24"/>
  <c r="I16" i="24" s="1"/>
  <c r="J31" i="27"/>
  <c r="F30" i="17"/>
  <c r="I16" i="17" s="1"/>
  <c r="J2" i="70"/>
  <c r="J2" i="41"/>
  <c r="J2" i="39"/>
  <c r="J2" i="42"/>
  <c r="J2" i="40"/>
  <c r="J31" i="25"/>
  <c r="J31" i="18"/>
  <c r="C2" i="10"/>
  <c r="C2" i="11"/>
  <c r="C2" i="12"/>
  <c r="C2" i="13"/>
  <c r="C2" i="9"/>
  <c r="C2" i="3"/>
  <c r="C2" i="4"/>
  <c r="C2" i="5"/>
  <c r="C2" i="6"/>
  <c r="C2" i="2"/>
  <c r="D2" i="14"/>
  <c r="D2" i="7"/>
  <c r="F26" i="15"/>
  <c r="D30" i="15" s="1"/>
  <c r="K16" i="15"/>
  <c r="F12" i="15"/>
  <c r="B30" i="15" s="1"/>
  <c r="B14" i="86" l="1"/>
  <c r="I19" i="80"/>
  <c r="M19" i="80" s="1"/>
  <c r="B8" i="86"/>
  <c r="B14" i="79"/>
  <c r="F16" i="79" s="1"/>
  <c r="I19" i="73"/>
  <c r="M19" i="73" s="1"/>
  <c r="B8" i="79"/>
  <c r="J2" i="69"/>
  <c r="J2" i="67"/>
  <c r="B14" i="65"/>
  <c r="F16" i="65" s="1"/>
  <c r="B8" i="65"/>
  <c r="I19" i="59"/>
  <c r="M19" i="59" s="1"/>
  <c r="B14" i="58"/>
  <c r="F16" i="58" s="1"/>
  <c r="I19" i="52"/>
  <c r="M19" i="52" s="1"/>
  <c r="J2" i="53" s="1"/>
  <c r="B14" i="51"/>
  <c r="F16" i="51" s="1"/>
  <c r="I19" i="45"/>
  <c r="M19" i="45" s="1"/>
  <c r="J2" i="47" s="1"/>
  <c r="B14" i="37"/>
  <c r="F16" i="37" s="1"/>
  <c r="I19" i="31"/>
  <c r="M19" i="31" s="1"/>
  <c r="M16" i="24"/>
  <c r="B5" i="30"/>
  <c r="M16" i="17"/>
  <c r="I19" i="17" s="1"/>
  <c r="M19" i="17" s="1"/>
  <c r="B5" i="23"/>
  <c r="B11" i="30"/>
  <c r="B11" i="23"/>
  <c r="F30" i="15"/>
  <c r="I16" i="15" s="1"/>
  <c r="J2" i="13"/>
  <c r="I31" i="13"/>
  <c r="H31" i="13"/>
  <c r="G31" i="13"/>
  <c r="F31" i="13"/>
  <c r="E31" i="13"/>
  <c r="D31" i="13"/>
  <c r="C31" i="13"/>
  <c r="J30" i="13"/>
  <c r="J29" i="13"/>
  <c r="J5" i="13"/>
  <c r="I31" i="12"/>
  <c r="H31" i="12"/>
  <c r="G31" i="12"/>
  <c r="F31" i="12"/>
  <c r="E31" i="12"/>
  <c r="D31" i="12"/>
  <c r="C31" i="12"/>
  <c r="J30" i="12"/>
  <c r="J29" i="12"/>
  <c r="J5" i="12"/>
  <c r="I31" i="11"/>
  <c r="H31" i="11"/>
  <c r="G31" i="11"/>
  <c r="F31" i="11"/>
  <c r="E31" i="11"/>
  <c r="D31" i="11"/>
  <c r="C31" i="11"/>
  <c r="J30" i="11"/>
  <c r="J29" i="11"/>
  <c r="J5" i="11"/>
  <c r="I31" i="10"/>
  <c r="H31" i="10"/>
  <c r="G31" i="10"/>
  <c r="F31" i="10"/>
  <c r="E31" i="10"/>
  <c r="D31" i="10"/>
  <c r="C31" i="10"/>
  <c r="J30" i="10"/>
  <c r="J29" i="10"/>
  <c r="J5" i="10"/>
  <c r="I31" i="9"/>
  <c r="H31" i="9"/>
  <c r="G31" i="9"/>
  <c r="F31" i="9"/>
  <c r="E31" i="9"/>
  <c r="D31" i="9"/>
  <c r="C31" i="9"/>
  <c r="J30" i="9"/>
  <c r="J29" i="9"/>
  <c r="J5" i="9"/>
  <c r="I31" i="6"/>
  <c r="G31" i="6"/>
  <c r="F31" i="6"/>
  <c r="E31" i="6"/>
  <c r="D31" i="6"/>
  <c r="C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5" i="6"/>
  <c r="I31" i="5"/>
  <c r="G31" i="5"/>
  <c r="F31" i="5"/>
  <c r="E31" i="5"/>
  <c r="D31" i="5"/>
  <c r="C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5" i="5"/>
  <c r="I31" i="4"/>
  <c r="G31" i="4"/>
  <c r="F31" i="4"/>
  <c r="E31" i="4"/>
  <c r="D31" i="4"/>
  <c r="C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5" i="4"/>
  <c r="I31" i="3"/>
  <c r="G31" i="3"/>
  <c r="F31" i="3"/>
  <c r="E31" i="3"/>
  <c r="D31" i="3"/>
  <c r="C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5" i="3"/>
  <c r="J30" i="2"/>
  <c r="J5" i="2"/>
  <c r="H31" i="2"/>
  <c r="E31" i="2"/>
  <c r="F31" i="2"/>
  <c r="G31" i="2"/>
  <c r="D31" i="2"/>
  <c r="C31" i="2"/>
  <c r="F26" i="1"/>
  <c r="D30" i="1" s="1"/>
  <c r="F12" i="1"/>
  <c r="B30" i="1" s="1"/>
  <c r="F16" i="86" l="1"/>
  <c r="N14" i="87" s="1"/>
  <c r="M14" i="87"/>
  <c r="J2" i="55"/>
  <c r="J2" i="81"/>
  <c r="J3" i="81" s="1"/>
  <c r="J2" i="84"/>
  <c r="J3" i="84" s="1"/>
  <c r="J2" i="82"/>
  <c r="J3" i="82" s="1"/>
  <c r="J2" i="83"/>
  <c r="J3" i="83" s="1"/>
  <c r="J2" i="77"/>
  <c r="J2" i="76"/>
  <c r="J2" i="74"/>
  <c r="J2" i="75"/>
  <c r="J2" i="61"/>
  <c r="J2" i="62"/>
  <c r="J2" i="60"/>
  <c r="J2" i="63"/>
  <c r="J2" i="54"/>
  <c r="J2" i="56"/>
  <c r="J2" i="49"/>
  <c r="J2" i="46"/>
  <c r="J2" i="48"/>
  <c r="J2" i="36"/>
  <c r="J2" i="34"/>
  <c r="J2" i="32"/>
  <c r="J2" i="35"/>
  <c r="J2" i="33"/>
  <c r="B14" i="30"/>
  <c r="F16" i="30" s="1"/>
  <c r="I19" i="24"/>
  <c r="M19" i="24" s="1"/>
  <c r="B8" i="30"/>
  <c r="J2" i="21"/>
  <c r="J2" i="20"/>
  <c r="B8" i="23"/>
  <c r="B14" i="23"/>
  <c r="F16" i="23" s="1"/>
  <c r="J2" i="19"/>
  <c r="J2" i="18"/>
  <c r="M16" i="15"/>
  <c r="B5" i="14"/>
  <c r="J31" i="13"/>
  <c r="J31" i="6"/>
  <c r="J31" i="2"/>
  <c r="J31" i="5"/>
  <c r="J31" i="12"/>
  <c r="J31" i="11"/>
  <c r="J31" i="10"/>
  <c r="J31" i="9"/>
  <c r="J31" i="3"/>
  <c r="J31" i="4"/>
  <c r="F30" i="1"/>
  <c r="I16" i="1" s="1"/>
  <c r="J2" i="28" l="1"/>
  <c r="J2" i="25"/>
  <c r="J2" i="26"/>
  <c r="J2" i="27"/>
  <c r="M16" i="1"/>
  <c r="B8" i="7" s="1"/>
  <c r="K3" i="87" s="1"/>
  <c r="K15" i="87" s="1"/>
  <c r="B5" i="7"/>
  <c r="I19" i="15"/>
  <c r="M19" i="15" s="1"/>
  <c r="B8" i="14"/>
  <c r="B11" i="7"/>
  <c r="L3" i="87" s="1"/>
  <c r="L15" i="87" s="1"/>
  <c r="B11" i="14"/>
  <c r="B14" i="14" s="1"/>
  <c r="F16" i="14" s="1"/>
  <c r="B14" i="7" l="1"/>
  <c r="B5" i="87"/>
  <c r="I19" i="1"/>
  <c r="J2" i="11"/>
  <c r="J2" i="9"/>
  <c r="J2" i="10"/>
  <c r="J2" i="12"/>
  <c r="B6" i="87"/>
  <c r="B7" i="87"/>
  <c r="F16" i="7" l="1"/>
  <c r="M3" i="87"/>
  <c r="M15" i="87" s="1"/>
  <c r="M19" i="1"/>
  <c r="J2" i="4" s="1"/>
  <c r="J3" i="4" s="1"/>
  <c r="B8" i="87" l="1"/>
  <c r="N3" i="87"/>
  <c r="N15" i="87" s="1"/>
  <c r="J2" i="5"/>
  <c r="J3" i="5" s="1"/>
  <c r="J2" i="6"/>
  <c r="J3" i="6" s="1"/>
  <c r="J2" i="3"/>
  <c r="J3" i="3" s="1"/>
  <c r="J2" i="2"/>
  <c r="J3" i="2" s="1"/>
</calcChain>
</file>

<file path=xl/sharedStrings.xml><?xml version="1.0" encoding="utf-8"?>
<sst xmlns="http://schemas.openxmlformats.org/spreadsheetml/2006/main" count="1370" uniqueCount="146">
  <si>
    <t>MESE</t>
  </si>
  <si>
    <t>GENNAIO</t>
  </si>
  <si>
    <t>Quanti soldi ti entrano?</t>
  </si>
  <si>
    <t>DATA</t>
  </si>
  <si>
    <t>FONTE</t>
  </si>
  <si>
    <t>IMPORTO</t>
  </si>
  <si>
    <t>TOTALE</t>
  </si>
  <si>
    <t>Quanti soldi devono uscire?</t>
  </si>
  <si>
    <t>CATEGORIA</t>
  </si>
  <si>
    <t>Quanti soldi ti restano?</t>
  </si>
  <si>
    <t>TOTALE (A)</t>
  </si>
  <si>
    <t>TOTALE (B)</t>
  </si>
  <si>
    <t>TOTALE (C)</t>
  </si>
  <si>
    <t>Quanto vuoi risparmiare?</t>
  </si>
  <si>
    <t>TOTALE (D)</t>
  </si>
  <si>
    <t>Per cosa?</t>
  </si>
  <si>
    <t>Quanto dovresti spendere?</t>
  </si>
  <si>
    <t>TOTALE (E)</t>
  </si>
  <si>
    <t>SETTIMANE</t>
  </si>
  <si>
    <t>NOTE</t>
  </si>
  <si>
    <t>SETTIMANA 1</t>
  </si>
  <si>
    <t>BUDGET SETTIMANALE</t>
  </si>
  <si>
    <t>LUN</t>
  </si>
  <si>
    <t>MAR</t>
  </si>
  <si>
    <t>MER</t>
  </si>
  <si>
    <t>GIO</t>
  </si>
  <si>
    <t>VEN</t>
  </si>
  <si>
    <t>SAB</t>
  </si>
  <si>
    <t>DOM</t>
  </si>
  <si>
    <t>MEMO</t>
  </si>
  <si>
    <t>SETTIMANA 2</t>
  </si>
  <si>
    <t>SETTIMANA 3</t>
  </si>
  <si>
    <t>SETTIMANA 4</t>
  </si>
  <si>
    <t>SETTIMANA 5</t>
  </si>
  <si>
    <t>REVISIONE</t>
  </si>
  <si>
    <t>Quanti soldi potevi spendere questo mese?</t>
  </si>
  <si>
    <t>Quanto volevi spendere?</t>
  </si>
  <si>
    <t>Quanto hai speso?</t>
  </si>
  <si>
    <t>Quanto risparmi questo mese?</t>
  </si>
  <si>
    <t>Che sistemi hai trovato per risparmiare?</t>
  </si>
  <si>
    <t>Quali sono le categorie in cui spendi troppo?</t>
  </si>
  <si>
    <t>Cosa cambierai il prossimo mese?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</si>
  <si>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</si>
  <si>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</si>
  <si>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</si>
  <si>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</si>
  <si>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</si>
  <si>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</si>
  <si>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</si>
  <si>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</si>
  <si>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</si>
  <si>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</si>
  <si>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</si>
  <si>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COME FUNZIONA</t>
  </si>
  <si>
    <t>1) DI QUALE CIFRA DISPONI?</t>
  </si>
  <si>
    <t>Calcola il denaro che hai a disposizione deducendo ogni uscita fissa (es: affitto, abbonamenti ai trasporti, ecc…)</t>
  </si>
  <si>
    <t>2) QUANTO INTENDI RISPARMIARE?</t>
  </si>
  <si>
    <t>Stabilisci un obbiettivo di risparmio e calcola il limite di spesa settimanale necessario a raggiungere lo scopo</t>
  </si>
  <si>
    <t>3) QUANTO STAI SPENDENDO?</t>
  </si>
  <si>
    <t>Tieni un registro dei conti sul quale annotare ogni giorno il totale delle uscite  per categoria di spesa</t>
  </si>
  <si>
    <t>4) COME PUOI MIGLIORARE?</t>
  </si>
  <si>
    <t>Al termine di ogni settimana e a fine mese, pensa ai progressi che hai fatto e verifica se sei sulla strada giusta.</t>
  </si>
  <si>
    <t>Rifletti su cosa cambieresti il mese successivo</t>
  </si>
  <si>
    <r>
      <rPr>
        <b/>
        <sz val="11"/>
        <color theme="1"/>
        <rFont val="Calibri"/>
        <family val="2"/>
        <scheme val="minor"/>
      </rPr>
      <t xml:space="preserve">QUANTI SOLDI DEVONO USCIRE? </t>
    </r>
    <r>
      <rPr>
        <sz val="11"/>
        <color theme="1"/>
        <rFont val="Calibri"/>
        <family val="2"/>
        <scheme val="minor"/>
      </rPr>
      <t xml:space="preserve">     Annota le uscite mensili fisse (al netto delle voci variabili quali il cibo).</t>
    </r>
  </si>
  <si>
    <r>
      <rPr>
        <b/>
        <sz val="11"/>
        <color theme="1"/>
        <rFont val="Calibri"/>
        <family val="2"/>
        <scheme val="minor"/>
      </rPr>
      <t xml:space="preserve">NOTE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Scrivi l'obiettivo del mese o qualche incoraggiamento.</t>
    </r>
  </si>
  <si>
    <t>Inserisci le categorie che rientrano nel tuo stile di vita.</t>
  </si>
  <si>
    <t>Compila via via la tua nota spese.</t>
  </si>
  <si>
    <t>Controlla di non aver sforato.</t>
  </si>
  <si>
    <t>Aggiungi note che possano esserti utili.</t>
  </si>
  <si>
    <t>Annota qualunque modo trovi per ridurre le tue spese.</t>
  </si>
  <si>
    <t>Tenere settimanalmente traccia dei totali per categoria ti permetterà di individuare dove finiscono i tuoi soldi.</t>
  </si>
  <si>
    <t>Impara da questo mese e pianifica il prossimo.</t>
  </si>
  <si>
    <r>
      <rPr>
        <b/>
        <sz val="11"/>
        <color theme="1"/>
        <rFont val="Calibri"/>
        <family val="2"/>
        <scheme val="minor"/>
      </rPr>
      <t>QUANTI SOLDI TI RESTANO?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Viene sottratto il totale del punto 2 dal totale del punto 1 (quindi le uscite fisse dalle entrate) per ricavare la cifra di cui disponi.</t>
    </r>
  </si>
  <si>
    <r>
      <rPr>
        <b/>
        <sz val="11"/>
        <color theme="1"/>
        <rFont val="Calibri"/>
        <family val="2"/>
        <scheme val="minor"/>
      </rPr>
      <t xml:space="preserve">QUANTO VUOI RISPARMIARE?  </t>
    </r>
    <r>
      <rPr>
        <sz val="11"/>
        <color theme="1"/>
        <rFont val="Calibri"/>
        <family val="2"/>
        <scheme val="minor"/>
      </rPr>
      <t xml:space="preserve">                     Stabilisci la cifra che vorresti aver risparmiato alla fine del mese. Sii realista, se fatichi a risparmiare € 100 al mese, difficilmente puoi partire con € 500. Man mano che vai avanti con il kakebo, pero', i tuoi obbiettivi potranno farsi piu' ambiziosi e la cifra da risparmiare piu' alta.</t>
    </r>
  </si>
  <si>
    <r>
      <rPr>
        <b/>
        <sz val="11"/>
        <color theme="1"/>
        <rFont val="Calibri"/>
        <family val="2"/>
        <scheme val="minor"/>
      </rPr>
      <t>QUANTO DOVRESTI SPENDERE?</t>
    </r>
    <r>
      <rPr>
        <sz val="11"/>
        <color theme="1"/>
        <rFont val="Calibri"/>
        <family val="2"/>
        <scheme val="minor"/>
      </rPr>
      <t xml:space="preserve">                      Viene sottratta la cifra che vuoi risparmiare (TOTALE D) dall'importo che hai a disposizione (TOTALE C) per ottenere il totale. Poi, dividi per il numero di settimane che mancano al tuo prossimo stipendio per ottenere l'importo settimanale.</t>
    </r>
  </si>
  <si>
    <t>E' il tuo budget di spesa settimanale. Corrisponde al TOTALE (E) del piano di spesa</t>
  </si>
  <si>
    <t>A fine tabella troverai i totali giornalieri in modo da tenere sotto controllo quanto hai speso ogni giorno.</t>
  </si>
  <si>
    <t>Su questa colonna troverai i totali per categoria in modo da poter analizzare dove finiscono i tuoi soldi.</t>
  </si>
  <si>
    <t>E' il TOTALE (C) del tuo piano di spesa.</t>
  </si>
  <si>
    <t>E' il TOTALE (E) del tuo piano di spesa.</t>
  </si>
  <si>
    <t>E' il totale delle spese settimanali del mese.</t>
  </si>
  <si>
    <t>Viene sottratto l'importo del punto 3 all'importo del punto 1.</t>
  </si>
  <si>
    <t>Ce l'hai fatta? Annota il tuo risparmio: Punto(4)  - TOTALE (D) del piano di spesa</t>
  </si>
  <si>
    <t>Grafico andamento del mese. Delta obiettivo = Punto(4)  - TOTALE (D) del piano di spesa</t>
  </si>
  <si>
    <t>Anche un viaggio di mille kilometri inizia con un piccolo passo</t>
  </si>
  <si>
    <t xml:space="preserve">L'acqua rovesciata non può tornare nel vaso </t>
  </si>
  <si>
    <t>Anche le scimmie cadono dagli alberi</t>
  </si>
  <si>
    <t>I granchi scavano buche in base alla dimensione del loro guscio</t>
  </si>
  <si>
    <t>Perfino un cumulo di polvere può diventare una montagna</t>
  </si>
  <si>
    <t>La ruggine nasce dentro il corpo</t>
  </si>
  <si>
    <t>Cadere sette volte, rialzarsi otto</t>
  </si>
  <si>
    <t xml:space="preserve">Si può imparare a scrivere a ottant'anni </t>
  </si>
  <si>
    <t xml:space="preserve">Consulta chiunque, anche le tue ginocchia </t>
  </si>
  <si>
    <t>Il fallimento è la fonte del successo</t>
  </si>
  <si>
    <t>Le gocce di pioggia possono scavare anche la pietra</t>
  </si>
  <si>
    <t>E' meglio piegarsi che spezzarsi</t>
  </si>
  <si>
    <t>info@pianobis.it</t>
  </si>
  <si>
    <t>www.pianobis.it</t>
  </si>
  <si>
    <t>Benvenuti nel kakebo di</t>
  </si>
  <si>
    <t>stipendio</t>
  </si>
  <si>
    <t>airbnb</t>
  </si>
  <si>
    <t xml:space="preserve">rata mutuo </t>
  </si>
  <si>
    <t>bollette</t>
  </si>
  <si>
    <t>manutenzione auto</t>
  </si>
  <si>
    <t>baby sitter</t>
  </si>
  <si>
    <t xml:space="preserve">sport </t>
  </si>
  <si>
    <t>sport bimbi</t>
  </si>
  <si>
    <t>spesa</t>
  </si>
  <si>
    <t>abbigliamento</t>
  </si>
  <si>
    <t>ristorante</t>
  </si>
  <si>
    <t>bar</t>
  </si>
  <si>
    <t>farmacia</t>
  </si>
  <si>
    <t>visite mediche</t>
  </si>
  <si>
    <t>imprevisti</t>
  </si>
  <si>
    <t>parrucchiere</t>
  </si>
  <si>
    <r>
      <t xml:space="preserve">Come funziona: </t>
    </r>
    <r>
      <rPr>
        <b/>
        <sz val="14"/>
        <color rgb="FFA30736"/>
        <rFont val="Calibri"/>
        <family val="2"/>
        <scheme val="minor"/>
      </rPr>
      <t>PIANO DI SPESA</t>
    </r>
  </si>
  <si>
    <r>
      <t xml:space="preserve">Come funziona: </t>
    </r>
    <r>
      <rPr>
        <b/>
        <sz val="14"/>
        <color rgb="FFA30736"/>
        <rFont val="Calibri"/>
        <family val="2"/>
        <scheme val="minor"/>
      </rPr>
      <t>SPESA SETTIMANALE</t>
    </r>
  </si>
  <si>
    <r>
      <t xml:space="preserve">Come funziona: </t>
    </r>
    <r>
      <rPr>
        <b/>
        <sz val="14"/>
        <color rgb="FFA30736"/>
        <rFont val="Calibri"/>
        <family val="2"/>
        <scheme val="minor"/>
      </rPr>
      <t>REVISIONE DI SPESA</t>
    </r>
  </si>
  <si>
    <t>Hai raggiunto il tuo obiettivo di risparmio mensile?</t>
  </si>
  <si>
    <t>RISPARMIO SETTIMANALE</t>
  </si>
  <si>
    <t>Quanto volevi spendere</t>
  </si>
  <si>
    <t>Risparmio</t>
  </si>
  <si>
    <t>Spese annuali</t>
  </si>
  <si>
    <t>Risparmio annuale</t>
  </si>
  <si>
    <t>Delta obiettivo aanuale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</si>
  <si>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</si>
  <si>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</si>
  <si>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</si>
  <si>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</si>
  <si>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</si>
  <si>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</si>
  <si>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</si>
  <si>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</si>
  <si>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</si>
  <si>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</si>
  <si>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</si>
  <si>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</si>
  <si>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Spesa</t>
  </si>
  <si>
    <t>Target</t>
  </si>
  <si>
    <t>TOT</t>
  </si>
  <si>
    <t>Kakebo ti guiderà nel risparmio di denaro chiedendoti ogni mese di porti 4 DOMANDE:</t>
  </si>
  <si>
    <t>Delta obiettivo risparmio</t>
  </si>
  <si>
    <t>PAC</t>
  </si>
  <si>
    <r>
      <rPr>
        <b/>
        <sz val="11"/>
        <color theme="1"/>
        <rFont val="Calibri"/>
        <family val="2"/>
        <scheme val="minor"/>
      </rPr>
      <t xml:space="preserve">QUANTI SOLDI TI ENTRANO? </t>
    </r>
    <r>
      <rPr>
        <sz val="11"/>
        <color theme="1"/>
        <rFont val="Calibri"/>
        <family val="2"/>
        <scheme val="minor"/>
      </rPr>
      <t xml:space="preserve">                   Fai una lista di tutte le tue fonti di reddito riportando le relative cifre (al netto delle deduzioni quali tasse, assicurazioni, ecc…).</t>
    </r>
  </si>
  <si>
    <t>libera professione</t>
  </si>
  <si>
    <t>vacanza in Marocco primo mese 150 euro, 200 euro matrimonio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</si>
</sst>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* #,##0.00\ [$€-410]_-;\-* #,##0.00\ [$€-410]_-;_-* &quot;-&quot;??\ [$€-410]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b/>
      <sz val="28"/>
      <color theme="1"/>
      <name val="Bradley Hand ITC"/>
      <family val="4"/>
    </font>
    <font>
      <b/>
      <sz val="28"/>
      <color theme="1"/>
      <name val="Calibri"/>
      <family val="2"/>
      <scheme val="minor"/>
    </font>
    <font>
      <sz val="11"/>
      <color theme="1"/>
      <name val="Bahnschrift SemiBold"/>
      <family val="2"/>
    </font>
    <font>
      <sz val="11"/>
      <color rgb="FFA30736"/>
      <name val="Century Gothic"/>
      <family val="2"/>
    </font>
    <font>
      <b/>
      <sz val="28"/>
      <color rgb="FFA30736"/>
      <name val="Century Gothic"/>
      <family val="2"/>
    </font>
    <font>
      <sz val="11"/>
      <color rgb="FFA30736"/>
      <name val="Calibri"/>
      <family val="2"/>
      <scheme val="minor"/>
    </font>
    <font>
      <b/>
      <sz val="48"/>
      <color rgb="FFA30736"/>
      <name val="Century Gothic"/>
      <family val="2"/>
    </font>
    <font>
      <b/>
      <sz val="11"/>
      <color rgb="FFA30736"/>
      <name val="Calibri"/>
      <family val="2"/>
      <scheme val="minor"/>
    </font>
    <font>
      <b/>
      <sz val="12"/>
      <color rgb="FFA30736"/>
      <name val="Calibri"/>
      <family val="2"/>
      <scheme val="minor"/>
    </font>
    <font>
      <b/>
      <sz val="16"/>
      <color rgb="FFA30736"/>
      <name val="Century Gothic"/>
      <family val="2"/>
    </font>
    <font>
      <b/>
      <i/>
      <sz val="22"/>
      <color rgb="FFA30736"/>
      <name val="Verdana"/>
      <family val="2"/>
    </font>
    <font>
      <b/>
      <sz val="11"/>
      <color rgb="FFA30736"/>
      <name val="Century Gothic"/>
      <family val="2"/>
    </font>
    <font>
      <b/>
      <sz val="14"/>
      <color rgb="FFA30736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0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theme="7" tint="0.59996337778862885"/>
      </bottom>
      <diagonal/>
    </border>
    <border>
      <left/>
      <right/>
      <top style="medium">
        <color indexed="64"/>
      </top>
      <bottom style="dashed">
        <color theme="7" tint="0.59996337778862885"/>
      </bottom>
      <diagonal/>
    </border>
    <border>
      <left style="medium">
        <color indexed="64"/>
      </left>
      <right/>
      <top style="dashed">
        <color theme="7" tint="0.59996337778862885"/>
      </top>
      <bottom style="dashed">
        <color theme="7" tint="0.59996337778862885"/>
      </bottom>
      <diagonal/>
    </border>
    <border>
      <left style="medium">
        <color indexed="64"/>
      </left>
      <right style="thin">
        <color indexed="64"/>
      </right>
      <top style="dashed">
        <color theme="7" tint="0.59996337778862885"/>
      </top>
      <bottom style="dashed">
        <color theme="7" tint="0.59996337778862885"/>
      </bottom>
      <diagonal/>
    </border>
    <border>
      <left/>
      <right/>
      <top style="dashed">
        <color theme="7" tint="0.59996337778862885"/>
      </top>
      <bottom style="dashed">
        <color theme="7" tint="0.59996337778862885"/>
      </bottom>
      <diagonal/>
    </border>
    <border>
      <left style="medium">
        <color indexed="64"/>
      </left>
      <right/>
      <top style="dashed">
        <color theme="7" tint="0.59996337778862885"/>
      </top>
      <bottom style="medium">
        <color indexed="64"/>
      </bottom>
      <diagonal/>
    </border>
    <border>
      <left/>
      <right/>
      <top style="dashed">
        <color theme="7" tint="0.59996337778862885"/>
      </top>
      <bottom style="medium">
        <color indexed="64"/>
      </bottom>
      <diagonal/>
    </border>
    <border>
      <left style="thin">
        <color indexed="64"/>
      </left>
      <right/>
      <top style="dashed">
        <color theme="7" tint="0.59996337778862885"/>
      </top>
      <bottom style="dashed">
        <color theme="7" tint="0.59996337778862885"/>
      </bottom>
      <diagonal/>
    </border>
    <border>
      <left/>
      <right style="thin">
        <color indexed="64"/>
      </right>
      <top style="dashed">
        <color theme="7" tint="0.59996337778862885"/>
      </top>
      <bottom style="dashed">
        <color theme="7" tint="0.59996337778862885"/>
      </bottom>
      <diagonal/>
    </border>
    <border>
      <left/>
      <right style="medium">
        <color indexed="64"/>
      </right>
      <top style="dashed">
        <color theme="7" tint="0.59996337778862885"/>
      </top>
      <bottom style="dashed">
        <color theme="7" tint="0.59996337778862885"/>
      </bottom>
      <diagonal/>
    </border>
    <border>
      <left style="thin">
        <color indexed="64"/>
      </left>
      <right/>
      <top style="medium">
        <color indexed="64"/>
      </top>
      <bottom style="dashed">
        <color theme="7" tint="0.59996337778862885"/>
      </bottom>
      <diagonal/>
    </border>
    <border>
      <left/>
      <right style="thin">
        <color indexed="64"/>
      </right>
      <top style="medium">
        <color indexed="64"/>
      </top>
      <bottom style="dashed">
        <color theme="7" tint="0.59996337778862885"/>
      </bottom>
      <diagonal/>
    </border>
    <border>
      <left/>
      <right style="medium">
        <color indexed="64"/>
      </right>
      <top style="medium">
        <color indexed="64"/>
      </top>
      <bottom style="dashed">
        <color theme="7" tint="0.59996337778862885"/>
      </bottom>
      <diagonal/>
    </border>
    <border>
      <left style="thin">
        <color indexed="64"/>
      </left>
      <right/>
      <top style="dashed">
        <color theme="7" tint="0.59996337778862885"/>
      </top>
      <bottom style="medium">
        <color indexed="64"/>
      </bottom>
      <diagonal/>
    </border>
    <border>
      <left/>
      <right style="thin">
        <color indexed="64"/>
      </right>
      <top style="dashed">
        <color theme="7" tint="0.59996337778862885"/>
      </top>
      <bottom style="medium">
        <color indexed="64"/>
      </bottom>
      <diagonal/>
    </border>
    <border>
      <left/>
      <right style="medium">
        <color indexed="64"/>
      </right>
      <top style="dashed">
        <color theme="7" tint="0.59996337778862885"/>
      </top>
      <bottom style="medium">
        <color indexed="64"/>
      </bottom>
      <diagonal/>
    </border>
    <border>
      <left/>
      <right style="double">
        <color theme="1" tint="0.14996795556505021"/>
      </right>
      <top/>
      <bottom style="double">
        <color theme="1" tint="0.14996795556505021"/>
      </bottom>
      <diagonal/>
    </border>
    <border>
      <left/>
      <right style="double">
        <color theme="1" tint="0.14996795556505021"/>
      </right>
      <top/>
      <bottom/>
      <diagonal/>
    </border>
    <border>
      <left/>
      <right/>
      <top/>
      <bottom style="double">
        <color theme="1" tint="0.14996795556505021"/>
      </bottom>
      <diagonal/>
    </border>
    <border>
      <left style="double">
        <color theme="1" tint="0.14996795556505021"/>
      </left>
      <right/>
      <top style="double">
        <color theme="1" tint="0.14996795556505021"/>
      </top>
      <bottom/>
      <diagonal/>
    </border>
    <border>
      <left/>
      <right/>
      <top style="double">
        <color theme="1" tint="0.14996795556505021"/>
      </top>
      <bottom/>
      <diagonal/>
    </border>
    <border>
      <left/>
      <right style="double">
        <color rgb="FFBA0620"/>
      </right>
      <top style="double">
        <color theme="1" tint="0.14996795556505021"/>
      </top>
      <bottom/>
      <diagonal/>
    </border>
    <border>
      <left style="double">
        <color theme="1" tint="0.14996795556505021"/>
      </left>
      <right/>
      <top/>
      <bottom/>
      <diagonal/>
    </border>
    <border>
      <left style="double">
        <color theme="1" tint="0.14996795556505021"/>
      </left>
      <right/>
      <top/>
      <bottom style="double">
        <color theme="1" tint="0.14993743705557422"/>
      </bottom>
      <diagonal/>
    </border>
    <border>
      <left/>
      <right/>
      <top/>
      <bottom style="double">
        <color theme="1" tint="0.14993743705557422"/>
      </bottom>
      <diagonal/>
    </border>
    <border>
      <left style="medium">
        <color indexed="64"/>
      </left>
      <right/>
      <top style="medium">
        <color indexed="64"/>
      </top>
      <bottom style="dotted">
        <color rgb="FFA3073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rgb="FFA30736"/>
      </bottom>
      <diagonal/>
    </border>
    <border>
      <left/>
      <right/>
      <top style="medium">
        <color indexed="64"/>
      </top>
      <bottom style="dotted">
        <color rgb="FFA30736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rgb="FFA30736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rgb="FFA3073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rgb="FFA30736"/>
      </bottom>
      <diagonal/>
    </border>
    <border>
      <left style="medium">
        <color indexed="64"/>
      </left>
      <right/>
      <top style="dotted">
        <color rgb="FFA30736"/>
      </top>
      <bottom style="dotted">
        <color rgb="FFA30736"/>
      </bottom>
      <diagonal/>
    </border>
    <border>
      <left style="medium">
        <color indexed="64"/>
      </left>
      <right style="thin">
        <color indexed="64"/>
      </right>
      <top style="dotted">
        <color rgb="FFA30736"/>
      </top>
      <bottom style="dotted">
        <color rgb="FFA30736"/>
      </bottom>
      <diagonal/>
    </border>
    <border>
      <left/>
      <right/>
      <top style="dotted">
        <color rgb="FFA30736"/>
      </top>
      <bottom style="dotted">
        <color rgb="FFA30736"/>
      </bottom>
      <diagonal/>
    </border>
    <border>
      <left style="thin">
        <color indexed="64"/>
      </left>
      <right style="thin">
        <color indexed="64"/>
      </right>
      <top style="dotted">
        <color rgb="FFA30736"/>
      </top>
      <bottom style="dotted">
        <color rgb="FFA30736"/>
      </bottom>
      <diagonal/>
    </border>
    <border>
      <left style="thin">
        <color indexed="64"/>
      </left>
      <right style="medium">
        <color indexed="64"/>
      </right>
      <top style="dotted">
        <color rgb="FFA30736"/>
      </top>
      <bottom style="dotted">
        <color rgb="FFA30736"/>
      </bottom>
      <diagonal/>
    </border>
    <border>
      <left style="medium">
        <color indexed="64"/>
      </left>
      <right style="medium">
        <color indexed="64"/>
      </right>
      <top style="dotted">
        <color rgb="FFA30736"/>
      </top>
      <bottom style="dotted">
        <color rgb="FFA30736"/>
      </bottom>
      <diagonal/>
    </border>
    <border>
      <left style="medium">
        <color indexed="64"/>
      </left>
      <right/>
      <top style="dotted">
        <color rgb="FFA3073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rgb="FFA30736"/>
      </top>
      <bottom style="medium">
        <color indexed="64"/>
      </bottom>
      <diagonal/>
    </border>
    <border>
      <left/>
      <right/>
      <top style="dotted">
        <color rgb="FFA3073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rgb="FFA30736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rgb="FFA3073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rgb="FFA30736"/>
      </top>
      <bottom style="medium">
        <color indexed="64"/>
      </bottom>
      <diagonal/>
    </border>
    <border>
      <left style="thin">
        <color rgb="FFA30736"/>
      </left>
      <right/>
      <top style="thin">
        <color rgb="FFA30736"/>
      </top>
      <bottom/>
      <diagonal/>
    </border>
    <border>
      <left/>
      <right style="thin">
        <color rgb="FFA30736"/>
      </right>
      <top style="thin">
        <color rgb="FFA30736"/>
      </top>
      <bottom/>
      <diagonal/>
    </border>
    <border>
      <left style="thin">
        <color rgb="FFA30736"/>
      </left>
      <right/>
      <top/>
      <bottom/>
      <diagonal/>
    </border>
    <border>
      <left/>
      <right style="thin">
        <color rgb="FFA30736"/>
      </right>
      <top/>
      <bottom/>
      <diagonal/>
    </border>
    <border>
      <left style="thin">
        <color rgb="FFA30736"/>
      </left>
      <right/>
      <top/>
      <bottom style="thin">
        <color rgb="FFA30736"/>
      </bottom>
      <diagonal/>
    </border>
    <border>
      <left/>
      <right style="thin">
        <color rgb="FFA30736"/>
      </right>
      <top/>
      <bottom style="thin">
        <color rgb="FFA30736"/>
      </bottom>
      <diagonal/>
    </border>
    <border>
      <left/>
      <right/>
      <top style="thin">
        <color rgb="FFA30736"/>
      </top>
      <bottom/>
      <diagonal/>
    </border>
    <border>
      <left/>
      <right/>
      <top/>
      <bottom style="thin">
        <color rgb="FFA30736"/>
      </bottom>
      <diagonal/>
    </border>
    <border>
      <left style="medium">
        <color rgb="FFA30736"/>
      </left>
      <right/>
      <top style="medium">
        <color rgb="FFA30736"/>
      </top>
      <bottom/>
      <diagonal/>
    </border>
    <border>
      <left/>
      <right/>
      <top style="medium">
        <color rgb="FFA30736"/>
      </top>
      <bottom/>
      <diagonal/>
    </border>
    <border>
      <left/>
      <right style="medium">
        <color rgb="FFA30736"/>
      </right>
      <top style="medium">
        <color rgb="FFA30736"/>
      </top>
      <bottom/>
      <diagonal/>
    </border>
    <border>
      <left style="medium">
        <color rgb="FFA30736"/>
      </left>
      <right/>
      <top/>
      <bottom/>
      <diagonal/>
    </border>
    <border>
      <left/>
      <right style="medium">
        <color rgb="FFA30736"/>
      </right>
      <top/>
      <bottom/>
      <diagonal/>
    </border>
    <border>
      <left/>
      <right style="medium">
        <color rgb="FFA30736"/>
      </right>
      <top style="thin">
        <color rgb="FFA30736"/>
      </top>
      <bottom/>
      <diagonal/>
    </border>
    <border>
      <left/>
      <right style="medium">
        <color rgb="FFA30736"/>
      </right>
      <top/>
      <bottom style="thin">
        <color rgb="FFA30736"/>
      </bottom>
      <diagonal/>
    </border>
    <border>
      <left style="medium">
        <color rgb="FFA30736"/>
      </left>
      <right/>
      <top/>
      <bottom style="medium">
        <color rgb="FFA30736"/>
      </bottom>
      <diagonal/>
    </border>
    <border>
      <left/>
      <right/>
      <top/>
      <bottom style="medium">
        <color rgb="FFA30736"/>
      </bottom>
      <diagonal/>
    </border>
    <border>
      <left/>
      <right style="medium">
        <color rgb="FFA30736"/>
      </right>
      <top/>
      <bottom style="medium">
        <color rgb="FFA30736"/>
      </bottom>
      <diagonal/>
    </border>
    <border>
      <left style="medium">
        <color rgb="FFA30736"/>
      </left>
      <right/>
      <top style="thin">
        <color rgb="FFA30736"/>
      </top>
      <bottom style="thin">
        <color rgb="FFA30736"/>
      </bottom>
      <diagonal/>
    </border>
    <border>
      <left/>
      <right/>
      <top style="thin">
        <color rgb="FFA30736"/>
      </top>
      <bottom style="thin">
        <color rgb="FFA30736"/>
      </bottom>
      <diagonal/>
    </border>
    <border>
      <left/>
      <right style="medium">
        <color rgb="FFA30736"/>
      </right>
      <top style="thin">
        <color rgb="FFA30736"/>
      </top>
      <bottom style="thin">
        <color rgb="FFA3073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23">
    <xf numFmtId="0" fontId="0" fillId="0" borderId="0" xfId="0"/>
    <xf numFmtId="0" fontId="0" fillId="2" borderId="0" xfId="0" applyFill="1" applyProtection="1">
      <protection hidden="1"/>
    </xf>
    <xf numFmtId="0" fontId="0" fillId="3" borderId="48" xfId="0" applyFill="1" applyBorder="1" applyProtection="1">
      <protection hidden="1"/>
    </xf>
    <xf numFmtId="0" fontId="0" fillId="3" borderId="49" xfId="0" applyFill="1" applyBorder="1" applyProtection="1">
      <protection hidden="1"/>
    </xf>
    <xf numFmtId="0" fontId="0" fillId="3" borderId="50" xfId="0" applyFill="1" applyBorder="1" applyProtection="1">
      <protection hidden="1"/>
    </xf>
    <xf numFmtId="0" fontId="0" fillId="3" borderId="0" xfId="0" applyFill="1" applyProtection="1">
      <protection hidden="1"/>
    </xf>
    <xf numFmtId="0" fontId="0" fillId="3" borderId="51" xfId="0" applyFill="1" applyBorder="1" applyProtection="1">
      <protection hidden="1"/>
    </xf>
    <xf numFmtId="0" fontId="0" fillId="3" borderId="46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0" fillId="3" borderId="46" xfId="0" applyFill="1" applyBorder="1" applyAlignment="1">
      <alignment vertical="center" wrapText="1"/>
    </xf>
    <xf numFmtId="0" fontId="9" fillId="3" borderId="0" xfId="0" applyFont="1" applyFill="1" applyProtection="1">
      <protection hidden="1"/>
    </xf>
    <xf numFmtId="0" fontId="7" fillId="3" borderId="0" xfId="0" applyFont="1" applyFill="1" applyProtection="1">
      <protection hidden="1"/>
    </xf>
    <xf numFmtId="0" fontId="8" fillId="3" borderId="0" xfId="0" applyFont="1" applyFill="1" applyProtection="1">
      <protection hidden="1"/>
    </xf>
    <xf numFmtId="0" fontId="0" fillId="3" borderId="52" xfId="0" applyFill="1" applyBorder="1" applyProtection="1">
      <protection hidden="1"/>
    </xf>
    <xf numFmtId="0" fontId="0" fillId="3" borderId="53" xfId="0" applyFill="1" applyBorder="1" applyProtection="1">
      <protection hidden="1"/>
    </xf>
    <xf numFmtId="0" fontId="0" fillId="3" borderId="47" xfId="0" applyFill="1" applyBorder="1" applyProtection="1">
      <protection hidden="1"/>
    </xf>
    <xf numFmtId="0" fontId="0" fillId="3" borderId="47" xfId="0" applyFill="1" applyBorder="1" applyAlignment="1">
      <alignment vertical="center" wrapText="1"/>
    </xf>
    <xf numFmtId="0" fontId="0" fillId="3" borderId="45" xfId="0" applyFill="1" applyBorder="1" applyAlignment="1">
      <alignment vertical="center" wrapText="1"/>
    </xf>
    <xf numFmtId="0" fontId="5" fillId="3" borderId="0" xfId="0" applyFont="1" applyFill="1" applyProtection="1">
      <protection hidden="1"/>
    </xf>
    <xf numFmtId="0" fontId="5" fillId="3" borderId="0" xfId="0" applyFont="1" applyFill="1" applyAlignment="1">
      <alignment vertical="center" wrapText="1"/>
    </xf>
    <xf numFmtId="0" fontId="10" fillId="3" borderId="0" xfId="0" applyFont="1" applyFill="1" applyProtection="1">
      <protection hidden="1"/>
    </xf>
    <xf numFmtId="0" fontId="11" fillId="3" borderId="0" xfId="2" applyFont="1" applyFill="1" applyBorder="1" applyProtection="1">
      <protection hidden="1"/>
    </xf>
    <xf numFmtId="0" fontId="11" fillId="3" borderId="0" xfId="0" applyFont="1" applyFill="1" applyProtection="1">
      <protection hidden="1"/>
    </xf>
    <xf numFmtId="0" fontId="0" fillId="3" borderId="0" xfId="0" applyFill="1"/>
    <xf numFmtId="0" fontId="0" fillId="3" borderId="21" xfId="0" applyFill="1" applyBorder="1" applyProtection="1">
      <protection hidden="1"/>
    </xf>
    <xf numFmtId="0" fontId="0" fillId="3" borderId="22" xfId="0" applyFill="1" applyBorder="1" applyProtection="1">
      <protection hidden="1"/>
    </xf>
    <xf numFmtId="0" fontId="0" fillId="3" borderId="23" xfId="0" applyFill="1" applyBorder="1" applyProtection="1">
      <protection hidden="1"/>
    </xf>
    <xf numFmtId="0" fontId="0" fillId="3" borderId="13" xfId="0" applyFill="1" applyBorder="1" applyProtection="1">
      <protection hidden="1"/>
    </xf>
    <xf numFmtId="164" fontId="0" fillId="3" borderId="0" xfId="1" applyFont="1" applyFill="1" applyBorder="1" applyAlignment="1" applyProtection="1">
      <alignment vertical="center"/>
      <protection hidden="1"/>
    </xf>
    <xf numFmtId="0" fontId="0" fillId="3" borderId="16" xfId="0" applyFill="1" applyBorder="1" applyProtection="1"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19" xfId="0" applyFont="1" applyFill="1" applyBorder="1" applyAlignment="1" applyProtection="1">
      <alignment horizontal="center" vertic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3" fillId="3" borderId="14" xfId="0" applyFont="1" applyFill="1" applyBorder="1" applyAlignment="1" applyProtection="1">
      <alignment horizontal="center" vertical="center"/>
      <protection hidden="1"/>
    </xf>
    <xf numFmtId="0" fontId="3" fillId="3" borderId="17" xfId="0" applyFont="1" applyFill="1" applyBorder="1" applyAlignment="1" applyProtection="1">
      <alignment horizontal="center" vertical="center"/>
      <protection hidden="1"/>
    </xf>
    <xf numFmtId="0" fontId="3" fillId="3" borderId="3" xfId="0" applyFont="1" applyFill="1" applyBorder="1" applyAlignment="1" applyProtection="1">
      <alignment horizontal="center" vertical="center"/>
      <protection hidden="1"/>
    </xf>
    <xf numFmtId="0" fontId="3" fillId="3" borderId="20" xfId="0" applyFont="1" applyFill="1" applyBorder="1" applyAlignment="1" applyProtection="1">
      <alignment horizontal="center" vertical="center"/>
      <protection hidden="1"/>
    </xf>
    <xf numFmtId="2" fontId="3" fillId="3" borderId="19" xfId="0" applyNumberFormat="1" applyFont="1" applyFill="1" applyBorder="1" applyAlignment="1" applyProtection="1">
      <alignment horizontal="center" vertical="center"/>
      <protection hidden="1"/>
    </xf>
    <xf numFmtId="2" fontId="3" fillId="3" borderId="2" xfId="0" applyNumberFormat="1" applyFont="1" applyFill="1" applyBorder="1" applyAlignment="1" applyProtection="1">
      <alignment horizontal="center" vertical="center"/>
      <protection hidden="1"/>
    </xf>
    <xf numFmtId="2" fontId="3" fillId="3" borderId="14" xfId="0" applyNumberFormat="1" applyFont="1" applyFill="1" applyBorder="1" applyAlignment="1" applyProtection="1">
      <alignment horizontal="center" vertical="center"/>
      <protection hidden="1"/>
    </xf>
    <xf numFmtId="2" fontId="3" fillId="3" borderId="17" xfId="0" applyNumberFormat="1" applyFont="1" applyFill="1" applyBorder="1" applyAlignment="1" applyProtection="1">
      <alignment horizontal="center" vertical="center"/>
      <protection hidden="1"/>
    </xf>
    <xf numFmtId="2" fontId="3" fillId="3" borderId="3" xfId="0" applyNumberFormat="1" applyFont="1" applyFill="1" applyBorder="1" applyAlignment="1" applyProtection="1">
      <alignment horizontal="center" vertical="center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0" fillId="3" borderId="24" xfId="0" applyFill="1" applyBorder="1" applyProtection="1">
      <protection hidden="1"/>
    </xf>
    <xf numFmtId="0" fontId="0" fillId="3" borderId="18" xfId="0" applyFill="1" applyBorder="1" applyProtection="1">
      <protection hidden="1"/>
    </xf>
    <xf numFmtId="0" fontId="0" fillId="3" borderId="25" xfId="0" applyFill="1" applyBorder="1" applyProtection="1">
      <protection hidden="1"/>
    </xf>
    <xf numFmtId="0" fontId="15" fillId="3" borderId="26" xfId="0" applyFont="1" applyFill="1" applyBorder="1" applyAlignment="1" applyProtection="1">
      <alignment vertical="center"/>
      <protection hidden="1"/>
    </xf>
    <xf numFmtId="16" fontId="0" fillId="4" borderId="4" xfId="0" applyNumberFormat="1" applyFill="1" applyBorder="1" applyAlignment="1" applyProtection="1">
      <alignment horizontal="center" vertical="center"/>
      <protection locked="0"/>
    </xf>
    <xf numFmtId="165" fontId="0" fillId="4" borderId="41" xfId="0" applyNumberFormat="1" applyFill="1" applyBorder="1" applyAlignment="1" applyProtection="1">
      <alignment vertical="center"/>
      <protection locked="0"/>
    </xf>
    <xf numFmtId="165" fontId="0" fillId="4" borderId="38" xfId="0" applyNumberFormat="1" applyFill="1" applyBorder="1" applyAlignment="1" applyProtection="1">
      <alignment vertical="center"/>
      <protection locked="0"/>
    </xf>
    <xf numFmtId="165" fontId="0" fillId="4" borderId="44" xfId="0" applyNumberFormat="1" applyFill="1" applyBorder="1" applyAlignment="1" applyProtection="1">
      <alignment vertical="center"/>
      <protection locked="0"/>
    </xf>
    <xf numFmtId="16" fontId="0" fillId="4" borderId="29" xfId="0" applyNumberFormat="1" applyFill="1" applyBorder="1" applyAlignment="1" applyProtection="1">
      <alignment horizontal="center" vertical="center"/>
      <protection locked="0"/>
    </xf>
    <xf numFmtId="16" fontId="0" fillId="4" borderId="31" xfId="0" applyNumberFormat="1" applyFill="1" applyBorder="1" applyAlignment="1" applyProtection="1">
      <alignment horizontal="center" vertical="center"/>
      <protection locked="0"/>
    </xf>
    <xf numFmtId="0" fontId="3" fillId="3" borderId="0" xfId="0" applyFont="1" applyFill="1" applyProtection="1">
      <protection hidden="1"/>
    </xf>
    <xf numFmtId="0" fontId="2" fillId="3" borderId="1" xfId="0" applyFont="1" applyFill="1" applyBorder="1" applyAlignment="1" applyProtection="1">
      <alignment vertical="center"/>
      <protection hidden="1"/>
    </xf>
    <xf numFmtId="0" fontId="2" fillId="3" borderId="3" xfId="0" applyFont="1" applyFill="1" applyBorder="1" applyAlignment="1" applyProtection="1">
      <alignment horizontal="center" vertical="center"/>
      <protection hidden="1"/>
    </xf>
    <xf numFmtId="165" fontId="2" fillId="3" borderId="17" xfId="0" applyNumberFormat="1" applyFont="1" applyFill="1" applyBorder="1" applyAlignment="1" applyProtection="1">
      <alignment vertical="center"/>
      <protection hidden="1"/>
    </xf>
    <xf numFmtId="165" fontId="2" fillId="3" borderId="3" xfId="0" applyNumberFormat="1" applyFont="1" applyFill="1" applyBorder="1" applyProtection="1">
      <protection hidden="1"/>
    </xf>
    <xf numFmtId="165" fontId="2" fillId="3" borderId="3" xfId="0" applyNumberFormat="1" applyFont="1" applyFill="1" applyBorder="1" applyAlignment="1" applyProtection="1">
      <alignment vertical="center"/>
      <protection hidden="1"/>
    </xf>
    <xf numFmtId="0" fontId="15" fillId="3" borderId="18" xfId="0" applyFont="1" applyFill="1" applyBorder="1" applyAlignment="1" applyProtection="1">
      <alignment horizontal="center" vertical="center"/>
      <protection hidden="1"/>
    </xf>
    <xf numFmtId="0" fontId="0" fillId="4" borderId="54" xfId="0" applyFill="1" applyBorder="1" applyAlignment="1" applyProtection="1">
      <alignment vertical="center"/>
      <protection locked="0"/>
    </xf>
    <xf numFmtId="2" fontId="0" fillId="4" borderId="55" xfId="0" applyNumberFormat="1" applyFill="1" applyBorder="1" applyAlignment="1" applyProtection="1">
      <alignment vertical="center"/>
      <protection locked="0"/>
    </xf>
    <xf numFmtId="2" fontId="0" fillId="4" borderId="56" xfId="0" applyNumberFormat="1" applyFill="1" applyBorder="1" applyAlignment="1" applyProtection="1">
      <alignment vertical="center"/>
      <protection locked="0"/>
    </xf>
    <xf numFmtId="2" fontId="0" fillId="4" borderId="57" xfId="0" applyNumberFormat="1" applyFill="1" applyBorder="1" applyAlignment="1" applyProtection="1">
      <alignment vertical="center"/>
      <protection locked="0"/>
    </xf>
    <xf numFmtId="2" fontId="0" fillId="4" borderId="58" xfId="0" applyNumberFormat="1" applyFill="1" applyBorder="1" applyAlignment="1" applyProtection="1">
      <alignment vertical="center"/>
      <protection locked="0"/>
    </xf>
    <xf numFmtId="2" fontId="0" fillId="3" borderId="59" xfId="0" applyNumberFormat="1" applyFill="1" applyBorder="1" applyAlignment="1" applyProtection="1">
      <alignment vertical="center"/>
      <protection hidden="1"/>
    </xf>
    <xf numFmtId="0" fontId="0" fillId="4" borderId="60" xfId="0" applyFill="1" applyBorder="1" applyAlignment="1" applyProtection="1">
      <alignment vertical="center"/>
      <protection locked="0"/>
    </xf>
    <xf numFmtId="2" fontId="0" fillId="4" borderId="61" xfId="0" applyNumberFormat="1" applyFill="1" applyBorder="1" applyAlignment="1" applyProtection="1">
      <alignment vertical="center"/>
      <protection locked="0"/>
    </xf>
    <xf numFmtId="2" fontId="0" fillId="4" borderId="62" xfId="0" applyNumberFormat="1" applyFill="1" applyBorder="1" applyAlignment="1" applyProtection="1">
      <alignment vertical="center"/>
      <protection locked="0"/>
    </xf>
    <xf numFmtId="2" fontId="0" fillId="4" borderId="63" xfId="0" applyNumberFormat="1" applyFill="1" applyBorder="1" applyAlignment="1" applyProtection="1">
      <alignment vertical="center"/>
      <protection locked="0"/>
    </xf>
    <xf numFmtId="2" fontId="0" fillId="4" borderId="64" xfId="0" applyNumberFormat="1" applyFill="1" applyBorder="1" applyAlignment="1" applyProtection="1">
      <alignment vertical="center"/>
      <protection locked="0"/>
    </xf>
    <xf numFmtId="2" fontId="0" fillId="3" borderId="65" xfId="0" applyNumberFormat="1" applyFill="1" applyBorder="1" applyAlignment="1" applyProtection="1">
      <alignment vertical="center"/>
      <protection hidden="1"/>
    </xf>
    <xf numFmtId="0" fontId="0" fillId="4" borderId="66" xfId="0" applyFill="1" applyBorder="1" applyAlignment="1" applyProtection="1">
      <alignment vertical="center"/>
      <protection locked="0"/>
    </xf>
    <xf numFmtId="2" fontId="0" fillId="4" borderId="67" xfId="0" applyNumberFormat="1" applyFill="1" applyBorder="1" applyAlignment="1" applyProtection="1">
      <alignment vertical="center"/>
      <protection locked="0"/>
    </xf>
    <xf numFmtId="2" fontId="0" fillId="4" borderId="68" xfId="0" applyNumberFormat="1" applyFill="1" applyBorder="1" applyAlignment="1" applyProtection="1">
      <alignment vertical="center"/>
      <protection locked="0"/>
    </xf>
    <xf numFmtId="2" fontId="0" fillId="4" borderId="69" xfId="0" applyNumberFormat="1" applyFill="1" applyBorder="1" applyAlignment="1" applyProtection="1">
      <alignment vertical="center"/>
      <protection locked="0"/>
    </xf>
    <xf numFmtId="2" fontId="0" fillId="4" borderId="70" xfId="0" applyNumberFormat="1" applyFill="1" applyBorder="1" applyAlignment="1" applyProtection="1">
      <alignment vertical="center"/>
      <protection locked="0"/>
    </xf>
    <xf numFmtId="2" fontId="0" fillId="3" borderId="71" xfId="0" applyNumberFormat="1" applyFill="1" applyBorder="1" applyAlignment="1" applyProtection="1">
      <alignment vertical="center"/>
      <protection hidden="1"/>
    </xf>
    <xf numFmtId="0" fontId="0" fillId="3" borderId="83" xfId="0" applyFill="1" applyBorder="1"/>
    <xf numFmtId="0" fontId="0" fillId="3" borderId="84" xfId="0" applyFill="1" applyBorder="1"/>
    <xf numFmtId="0" fontId="0" fillId="3" borderId="87" xfId="0" applyFill="1" applyBorder="1"/>
    <xf numFmtId="0" fontId="0" fillId="3" borderId="88" xfId="0" applyFill="1" applyBorder="1"/>
    <xf numFmtId="0" fontId="0" fillId="3" borderId="89" xfId="0" applyFill="1" applyBorder="1"/>
    <xf numFmtId="0" fontId="0" fillId="3" borderId="90" xfId="0" applyFill="1" applyBorder="1"/>
    <xf numFmtId="0" fontId="4" fillId="3" borderId="91" xfId="0" applyFont="1" applyFill="1" applyBorder="1"/>
    <xf numFmtId="0" fontId="0" fillId="3" borderId="91" xfId="0" applyFill="1" applyBorder="1"/>
    <xf numFmtId="0" fontId="0" fillId="3" borderId="92" xfId="0" applyFill="1" applyBorder="1"/>
    <xf numFmtId="165" fontId="0" fillId="3" borderId="0" xfId="0" applyNumberFormat="1" applyFill="1" applyProtection="1">
      <protection hidden="1"/>
    </xf>
    <xf numFmtId="0" fontId="0" fillId="3" borderId="72" xfId="0" applyFill="1" applyBorder="1" applyProtection="1">
      <protection hidden="1"/>
    </xf>
    <xf numFmtId="0" fontId="0" fillId="3" borderId="78" xfId="0" applyFill="1" applyBorder="1" applyProtection="1">
      <protection hidden="1"/>
    </xf>
    <xf numFmtId="0" fontId="0" fillId="3" borderId="73" xfId="0" applyFill="1" applyBorder="1" applyProtection="1">
      <protection hidden="1"/>
    </xf>
    <xf numFmtId="0" fontId="0" fillId="3" borderId="74" xfId="0" applyFill="1" applyBorder="1" applyProtection="1">
      <protection hidden="1"/>
    </xf>
    <xf numFmtId="0" fontId="0" fillId="3" borderId="75" xfId="0" applyFill="1" applyBorder="1" applyProtection="1">
      <protection hidden="1"/>
    </xf>
    <xf numFmtId="0" fontId="0" fillId="3" borderId="76" xfId="0" applyFill="1" applyBorder="1" applyProtection="1">
      <protection hidden="1"/>
    </xf>
    <xf numFmtId="0" fontId="0" fillId="3" borderId="79" xfId="0" applyFill="1" applyBorder="1" applyProtection="1">
      <protection hidden="1"/>
    </xf>
    <xf numFmtId="0" fontId="0" fillId="3" borderId="77" xfId="0" applyFill="1" applyBorder="1" applyProtection="1">
      <protection hidden="1"/>
    </xf>
    <xf numFmtId="2" fontId="0" fillId="3" borderId="0" xfId="0" applyNumberFormat="1" applyFill="1" applyProtection="1">
      <protection hidden="1"/>
    </xf>
    <xf numFmtId="0" fontId="0" fillId="3" borderId="93" xfId="0" applyFill="1" applyBorder="1"/>
    <xf numFmtId="0" fontId="0" fillId="3" borderId="28" xfId="0" applyFill="1" applyBorder="1"/>
    <xf numFmtId="0" fontId="2" fillId="3" borderId="96" xfId="0" applyFont="1" applyFill="1" applyBorder="1"/>
    <xf numFmtId="0" fontId="2" fillId="3" borderId="97" xfId="0" applyFont="1" applyFill="1" applyBorder="1"/>
    <xf numFmtId="0" fontId="0" fillId="3" borderId="25" xfId="0" applyFill="1" applyBorder="1"/>
    <xf numFmtId="0" fontId="0" fillId="3" borderId="98" xfId="0" applyFill="1" applyBorder="1"/>
    <xf numFmtId="0" fontId="2" fillId="3" borderId="14" xfId="0" applyFont="1" applyFill="1" applyBorder="1"/>
    <xf numFmtId="0" fontId="2" fillId="3" borderId="15" xfId="0" applyFont="1" applyFill="1" applyBorder="1"/>
    <xf numFmtId="0" fontId="0" fillId="3" borderId="94" xfId="0" applyFill="1" applyBorder="1"/>
    <xf numFmtId="0" fontId="2" fillId="3" borderId="100" xfId="0" applyFont="1" applyFill="1" applyBorder="1"/>
    <xf numFmtId="0" fontId="0" fillId="3" borderId="23" xfId="0" applyFill="1" applyBorder="1"/>
    <xf numFmtId="0" fontId="0" fillId="3" borderId="101" xfId="0" applyFill="1" applyBorder="1"/>
    <xf numFmtId="0" fontId="2" fillId="3" borderId="94" xfId="0" applyFont="1" applyFill="1" applyBorder="1"/>
    <xf numFmtId="0" fontId="2" fillId="3" borderId="1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6" fontId="0" fillId="4" borderId="32" xfId="0" applyNumberFormat="1" applyFill="1" applyBorder="1" applyAlignment="1" applyProtection="1">
      <alignment horizontal="center"/>
      <protection locked="0"/>
    </xf>
    <xf numFmtId="16" fontId="0" fillId="4" borderId="9" xfId="0" applyNumberFormat="1" applyFill="1" applyBorder="1" applyAlignment="1" applyProtection="1">
      <alignment horizontal="center" vertical="center"/>
      <protection locked="0"/>
    </xf>
    <xf numFmtId="16" fontId="0" fillId="4" borderId="34" xfId="0" applyNumberFormat="1" applyFill="1" applyBorder="1" applyAlignment="1" applyProtection="1">
      <alignment horizontal="center" vertical="center"/>
      <protection locked="0"/>
    </xf>
    <xf numFmtId="0" fontId="0" fillId="2" borderId="80" xfId="0" applyFill="1" applyBorder="1"/>
    <xf numFmtId="0" fontId="0" fillId="2" borderId="81" xfId="0" applyFill="1" applyBorder="1"/>
    <xf numFmtId="0" fontId="0" fillId="2" borderId="82" xfId="0" applyFill="1" applyBorder="1"/>
    <xf numFmtId="0" fontId="0" fillId="2" borderId="0" xfId="0" applyFill="1"/>
    <xf numFmtId="0" fontId="0" fillId="2" borderId="83" xfId="0" applyFill="1" applyBorder="1"/>
    <xf numFmtId="0" fontId="17" fillId="2" borderId="0" xfId="0" applyFont="1" applyFill="1"/>
    <xf numFmtId="0" fontId="0" fillId="2" borderId="84" xfId="0" applyFill="1" applyBorder="1"/>
    <xf numFmtId="0" fontId="5" fillId="2" borderId="0" xfId="0" applyFont="1" applyFill="1"/>
    <xf numFmtId="0" fontId="18" fillId="2" borderId="0" xfId="0" applyFont="1" applyFill="1"/>
    <xf numFmtId="0" fontId="0" fillId="3" borderId="99" xfId="0" applyFill="1" applyBorder="1" applyAlignment="1">
      <alignment horizontal="center"/>
    </xf>
    <xf numFmtId="0" fontId="0" fillId="3" borderId="95" xfId="0" applyFill="1" applyBorder="1" applyAlignment="1">
      <alignment horizontal="center"/>
    </xf>
    <xf numFmtId="0" fontId="0" fillId="3" borderId="102" xfId="0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15" fillId="3" borderId="18" xfId="0" applyFont="1" applyFill="1" applyBorder="1" applyAlignment="1">
      <alignment horizontal="center" vertical="center"/>
    </xf>
    <xf numFmtId="0" fontId="0" fillId="4" borderId="39" xfId="0" applyFill="1" applyBorder="1" applyAlignment="1" applyProtection="1">
      <alignment horizontal="left" vertical="center"/>
      <protection locked="0"/>
    </xf>
    <xf numFmtId="0" fontId="0" fillId="4" borderId="30" xfId="0" applyFill="1" applyBorder="1" applyAlignment="1" applyProtection="1">
      <alignment horizontal="left" vertical="center"/>
      <protection locked="0"/>
    </xf>
    <xf numFmtId="0" fontId="0" fillId="4" borderId="40" xfId="0" applyFill="1" applyBorder="1" applyAlignment="1" applyProtection="1">
      <alignment horizontal="left" vertical="center"/>
      <protection locked="0"/>
    </xf>
    <xf numFmtId="0" fontId="0" fillId="4" borderId="36" xfId="0" applyFill="1" applyBorder="1" applyAlignment="1" applyProtection="1">
      <alignment horizontal="left" vertical="center"/>
      <protection locked="0"/>
    </xf>
    <xf numFmtId="0" fontId="0" fillId="4" borderId="33" xfId="0" applyFill="1" applyBorder="1" applyAlignment="1" applyProtection="1">
      <alignment horizontal="left" vertical="center"/>
      <protection locked="0"/>
    </xf>
    <xf numFmtId="0" fontId="0" fillId="4" borderId="37" xfId="0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2" fillId="3" borderId="12" xfId="0" applyFont="1" applyFill="1" applyBorder="1" applyAlignment="1" applyProtection="1">
      <alignment horizontal="center" vertical="center"/>
      <protection hidden="1"/>
    </xf>
    <xf numFmtId="0" fontId="2" fillId="3" borderId="15" xfId="0" applyFont="1" applyFill="1" applyBorder="1" applyAlignment="1" applyProtection="1">
      <alignment horizontal="center" vertical="center"/>
      <protection hidden="1"/>
    </xf>
    <xf numFmtId="165" fontId="0" fillId="3" borderId="1" xfId="0" applyNumberFormat="1" applyFill="1" applyBorder="1" applyAlignment="1" applyProtection="1">
      <alignment horizontal="center" vertical="center"/>
      <protection hidden="1"/>
    </xf>
    <xf numFmtId="0" fontId="0" fillId="3" borderId="2" xfId="0" applyFill="1" applyBorder="1" applyAlignment="1" applyProtection="1">
      <alignment horizontal="center" vertical="center"/>
      <protection hidden="1"/>
    </xf>
    <xf numFmtId="165" fontId="0" fillId="3" borderId="12" xfId="0" applyNumberFormat="1" applyFill="1" applyBorder="1" applyAlignment="1" applyProtection="1">
      <alignment horizontal="center" vertical="center"/>
      <protection hidden="1"/>
    </xf>
    <xf numFmtId="0" fontId="0" fillId="3" borderId="15" xfId="0" applyFill="1" applyBorder="1" applyAlignment="1" applyProtection="1">
      <alignment horizontal="center" vertical="center"/>
      <protection hidden="1"/>
    </xf>
    <xf numFmtId="0" fontId="0" fillId="4" borderId="42" xfId="0" applyFill="1" applyBorder="1" applyAlignment="1" applyProtection="1">
      <alignment horizontal="left" vertical="center"/>
      <protection locked="0"/>
    </xf>
    <xf numFmtId="0" fontId="0" fillId="4" borderId="35" xfId="0" applyFill="1" applyBorder="1" applyAlignment="1" applyProtection="1">
      <alignment horizontal="left" vertical="center"/>
      <protection locked="0"/>
    </xf>
    <xf numFmtId="0" fontId="0" fillId="4" borderId="43" xfId="0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right" vertical="center"/>
      <protection hidden="1"/>
    </xf>
    <xf numFmtId="0" fontId="2" fillId="3" borderId="2" xfId="0" applyFont="1" applyFill="1" applyBorder="1" applyAlignment="1" applyProtection="1">
      <alignment horizontal="right" vertical="center"/>
      <protection hidden="1"/>
    </xf>
    <xf numFmtId="0" fontId="0" fillId="4" borderId="4" xfId="0" applyFill="1" applyBorder="1" applyAlignment="1" applyProtection="1">
      <alignment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7" xfId="0" applyFill="1" applyBorder="1" applyAlignment="1" applyProtection="1">
      <alignment vertical="top" wrapText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0" fillId="4" borderId="8" xfId="0" applyFill="1" applyBorder="1" applyAlignment="1" applyProtection="1">
      <alignment vertical="top" wrapText="1"/>
      <protection locked="0"/>
    </xf>
    <xf numFmtId="0" fontId="0" fillId="4" borderId="9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11" xfId="0" applyFill="1" applyBorder="1" applyAlignment="1" applyProtection="1">
      <alignment vertical="top" wrapText="1"/>
      <protection locked="0"/>
    </xf>
    <xf numFmtId="165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vertical="center" wrapText="1"/>
      <protection locked="0"/>
    </xf>
    <xf numFmtId="0" fontId="0" fillId="4" borderId="5" xfId="0" applyFill="1" applyBorder="1" applyAlignment="1" applyProtection="1">
      <alignment vertical="center" wrapText="1"/>
      <protection locked="0"/>
    </xf>
    <xf numFmtId="0" fontId="0" fillId="4" borderId="6" xfId="0" applyFill="1" applyBorder="1" applyAlignment="1" applyProtection="1">
      <alignment vertical="center" wrapText="1"/>
      <protection locked="0"/>
    </xf>
    <xf numFmtId="0" fontId="0" fillId="4" borderId="7" xfId="0" applyFill="1" applyBorder="1" applyAlignment="1" applyProtection="1">
      <alignment vertical="center" wrapText="1"/>
      <protection locked="0"/>
    </xf>
    <xf numFmtId="0" fontId="0" fillId="4" borderId="0" xfId="0" applyFill="1" applyAlignment="1" applyProtection="1">
      <alignment vertical="center" wrapText="1"/>
      <protection locked="0"/>
    </xf>
    <xf numFmtId="0" fontId="0" fillId="4" borderId="8" xfId="0" applyFill="1" applyBorder="1" applyAlignment="1" applyProtection="1">
      <alignment vertical="center" wrapText="1"/>
      <protection locked="0"/>
    </xf>
    <xf numFmtId="0" fontId="0" fillId="4" borderId="9" xfId="0" applyFill="1" applyBorder="1" applyAlignment="1" applyProtection="1">
      <alignment vertical="center" wrapText="1"/>
      <protection locked="0"/>
    </xf>
    <xf numFmtId="0" fontId="0" fillId="4" borderId="10" xfId="0" applyFill="1" applyBorder="1" applyAlignment="1" applyProtection="1">
      <alignment vertical="center" wrapText="1"/>
      <protection locked="0"/>
    </xf>
    <xf numFmtId="0" fontId="0" fillId="4" borderId="11" xfId="0" applyFill="1" applyBorder="1" applyAlignment="1" applyProtection="1">
      <alignment vertical="center" wrapText="1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1" fontId="0" fillId="4" borderId="15" xfId="0" applyNumberForma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vertical="center" wrapText="1"/>
      <protection hidden="1"/>
    </xf>
    <xf numFmtId="0" fontId="14" fillId="3" borderId="0" xfId="0" applyFont="1" applyFill="1" applyAlignment="1">
      <alignment vertical="center" wrapText="1"/>
    </xf>
    <xf numFmtId="0" fontId="0" fillId="3" borderId="72" xfId="0" applyFill="1" applyBorder="1" applyAlignment="1">
      <alignment horizontal="left" vertical="top" wrapText="1"/>
    </xf>
    <xf numFmtId="0" fontId="0" fillId="3" borderId="73" xfId="0" applyFill="1" applyBorder="1" applyAlignment="1">
      <alignment horizontal="left" vertical="top" wrapText="1"/>
    </xf>
    <xf numFmtId="0" fontId="0" fillId="3" borderId="74" xfId="0" applyFill="1" applyBorder="1" applyAlignment="1">
      <alignment horizontal="left" vertical="top" wrapText="1"/>
    </xf>
    <xf numFmtId="0" fontId="0" fillId="3" borderId="75" xfId="0" applyFill="1" applyBorder="1" applyAlignment="1">
      <alignment horizontal="left" vertical="top" wrapText="1"/>
    </xf>
    <xf numFmtId="0" fontId="0" fillId="3" borderId="76" xfId="0" applyFill="1" applyBorder="1" applyAlignment="1">
      <alignment wrapText="1"/>
    </xf>
    <xf numFmtId="0" fontId="0" fillId="3" borderId="77" xfId="0" applyFill="1" applyBorder="1" applyAlignment="1">
      <alignment wrapText="1"/>
    </xf>
    <xf numFmtId="0" fontId="0" fillId="3" borderId="76" xfId="0" applyFill="1" applyBorder="1" applyAlignment="1">
      <alignment horizontal="left" vertical="top" wrapText="1"/>
    </xf>
    <xf numFmtId="0" fontId="0" fillId="3" borderId="77" xfId="0" applyFill="1" applyBorder="1" applyAlignment="1">
      <alignment horizontal="left" vertical="top" wrapText="1"/>
    </xf>
    <xf numFmtId="0" fontId="0" fillId="3" borderId="74" xfId="0" applyFill="1" applyBorder="1" applyAlignment="1">
      <alignment wrapText="1"/>
    </xf>
    <xf numFmtId="0" fontId="0" fillId="3" borderId="75" xfId="0" applyFill="1" applyBorder="1" applyAlignment="1">
      <alignment wrapText="1"/>
    </xf>
    <xf numFmtId="0" fontId="0" fillId="3" borderId="72" xfId="0" applyFill="1" applyBorder="1" applyAlignment="1">
      <alignment vertical="top" wrapText="1"/>
    </xf>
    <xf numFmtId="0" fontId="0" fillId="3" borderId="78" xfId="0" applyFill="1" applyBorder="1" applyAlignment="1">
      <alignment vertical="top" wrapText="1"/>
    </xf>
    <xf numFmtId="0" fontId="0" fillId="3" borderId="73" xfId="0" applyFill="1" applyBorder="1" applyAlignment="1">
      <alignment vertical="top" wrapText="1"/>
    </xf>
    <xf numFmtId="0" fontId="0" fillId="3" borderId="76" xfId="0" applyFill="1" applyBorder="1" applyAlignment="1">
      <alignment vertical="top" wrapText="1"/>
    </xf>
    <xf numFmtId="0" fontId="0" fillId="3" borderId="79" xfId="0" applyFill="1" applyBorder="1" applyAlignment="1">
      <alignment vertical="top" wrapText="1"/>
    </xf>
    <xf numFmtId="0" fontId="0" fillId="3" borderId="77" xfId="0" applyFill="1" applyBorder="1" applyAlignment="1">
      <alignment vertical="top" wrapText="1"/>
    </xf>
    <xf numFmtId="0" fontId="0" fillId="3" borderId="74" xfId="0" applyFill="1" applyBorder="1" applyAlignment="1">
      <alignment vertical="top" wrapText="1"/>
    </xf>
    <xf numFmtId="0" fontId="0" fillId="3" borderId="75" xfId="0" applyFill="1" applyBorder="1" applyAlignment="1">
      <alignment vertical="top" wrapText="1"/>
    </xf>
    <xf numFmtId="0" fontId="0" fillId="3" borderId="78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79" xfId="0" applyFill="1" applyBorder="1" applyAlignment="1">
      <alignment horizontal="left" vertical="top" wrapText="1"/>
    </xf>
    <xf numFmtId="0" fontId="0" fillId="3" borderId="85" xfId="0" applyFill="1" applyBorder="1" applyAlignment="1">
      <alignment horizontal="left" vertical="top" wrapText="1"/>
    </xf>
    <xf numFmtId="0" fontId="0" fillId="3" borderId="84" xfId="0" applyFill="1" applyBorder="1" applyAlignment="1">
      <alignment horizontal="left" vertical="top" wrapText="1"/>
    </xf>
    <xf numFmtId="0" fontId="0" fillId="3" borderId="86" xfId="0" applyFill="1" applyBorder="1" applyAlignment="1">
      <alignment horizontal="left" vertical="top" wrapText="1"/>
    </xf>
    <xf numFmtId="0" fontId="2" fillId="3" borderId="3" xfId="0" applyFont="1" applyFill="1" applyBorder="1" applyAlignment="1" applyProtection="1">
      <alignment horizontal="center" vertical="center"/>
      <protection hidden="1"/>
    </xf>
    <xf numFmtId="0" fontId="14" fillId="3" borderId="27" xfId="0" applyFont="1" applyFill="1" applyBorder="1" applyAlignment="1" applyProtection="1">
      <alignment horizontal="center" vertical="center" wrapText="1"/>
      <protection hidden="1"/>
    </xf>
    <xf numFmtId="0" fontId="14" fillId="3" borderId="27" xfId="0" applyFont="1" applyFill="1" applyBorder="1" applyAlignment="1">
      <alignment horizontal="center" wrapText="1"/>
    </xf>
    <xf numFmtId="0" fontId="14" fillId="3" borderId="28" xfId="0" applyFont="1" applyFill="1" applyBorder="1" applyAlignment="1">
      <alignment horizontal="center" wrapText="1"/>
    </xf>
    <xf numFmtId="0" fontId="0" fillId="3" borderId="0" xfId="0" applyFill="1" applyAlignment="1" applyProtection="1">
      <alignment horizontal="center" vertical="center" wrapText="1"/>
      <protection hidden="1"/>
    </xf>
    <xf numFmtId="0" fontId="0" fillId="3" borderId="0" xfId="0" applyFill="1" applyAlignment="1">
      <alignment horizontal="center" vertical="center" wrapText="1"/>
    </xf>
    <xf numFmtId="0" fontId="16" fillId="4" borderId="4" xfId="0" applyFont="1" applyFill="1" applyBorder="1" applyAlignment="1" applyProtection="1">
      <alignment horizontal="left" vertical="top" wrapText="1"/>
      <protection locked="0"/>
    </xf>
    <xf numFmtId="0" fontId="16" fillId="4" borderId="6" xfId="0" applyFont="1" applyFill="1" applyBorder="1" applyAlignment="1">
      <alignment horizontal="left" vertical="top" wrapText="1"/>
    </xf>
    <xf numFmtId="0" fontId="16" fillId="4" borderId="7" xfId="0" applyFont="1" applyFill="1" applyBorder="1" applyAlignment="1">
      <alignment horizontal="left" vertical="top" wrapText="1"/>
    </xf>
    <xf numFmtId="0" fontId="16" fillId="4" borderId="8" xfId="0" applyFont="1" applyFill="1" applyBorder="1" applyAlignment="1">
      <alignment horizontal="left" vertical="top" wrapText="1"/>
    </xf>
    <xf numFmtId="0" fontId="16" fillId="4" borderId="9" xfId="0" applyFont="1" applyFill="1" applyBorder="1" applyAlignment="1">
      <alignment horizontal="left" vertical="top" wrapText="1"/>
    </xf>
    <xf numFmtId="0" fontId="16" fillId="4" borderId="11" xfId="0" applyFont="1" applyFill="1" applyBorder="1" applyAlignment="1">
      <alignment horizontal="left" vertical="top" wrapText="1"/>
    </xf>
    <xf numFmtId="0" fontId="0" fillId="4" borderId="80" xfId="0" applyFill="1" applyBorder="1" applyAlignment="1" applyProtection="1">
      <alignment horizontal="left" vertical="top" wrapText="1"/>
      <protection locked="0"/>
    </xf>
    <xf numFmtId="0" fontId="0" fillId="4" borderId="81" xfId="0" applyFill="1" applyBorder="1" applyAlignment="1" applyProtection="1">
      <alignment horizontal="left" vertical="top" wrapText="1"/>
      <protection locked="0"/>
    </xf>
    <xf numFmtId="0" fontId="0" fillId="4" borderId="82" xfId="0" applyFill="1" applyBorder="1" applyAlignment="1" applyProtection="1">
      <alignment horizontal="left" vertical="top" wrapText="1"/>
      <protection locked="0"/>
    </xf>
    <xf numFmtId="0" fontId="0" fillId="4" borderId="83" xfId="0" applyFill="1" applyBorder="1" applyAlignment="1" applyProtection="1">
      <alignment horizontal="left"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84" xfId="0" applyFill="1" applyBorder="1" applyAlignment="1" applyProtection="1">
      <alignment horizontal="left" vertical="top" wrapText="1"/>
      <protection locked="0"/>
    </xf>
    <xf numFmtId="0" fontId="0" fillId="4" borderId="87" xfId="0" applyFill="1" applyBorder="1" applyAlignment="1" applyProtection="1">
      <alignment horizontal="left" vertical="top" wrapText="1"/>
      <protection locked="0"/>
    </xf>
    <xf numFmtId="0" fontId="0" fillId="4" borderId="88" xfId="0" applyFill="1" applyBorder="1" applyAlignment="1" applyProtection="1">
      <alignment horizontal="left" vertical="top" wrapText="1"/>
      <protection locked="0"/>
    </xf>
    <xf numFmtId="0" fontId="0" fillId="4" borderId="89" xfId="0" applyFill="1" applyBorder="1" applyAlignment="1" applyProtection="1">
      <alignment horizontal="left" vertical="top" wrapText="1"/>
      <protection locked="0"/>
    </xf>
    <xf numFmtId="165" fontId="0" fillId="4" borderId="0" xfId="0" applyNumberFormat="1" applyFill="1" applyProtection="1">
      <protection hidden="1"/>
    </xf>
    <xf numFmtId="0" fontId="19" fillId="3" borderId="0" xfId="0" applyFont="1" applyFill="1" applyAlignment="1" applyProtection="1">
      <alignment horizontal="left" vertical="center" wrapText="1"/>
      <protection hidden="1"/>
    </xf>
    <xf numFmtId="0" fontId="12" fillId="3" borderId="0" xfId="0" applyFont="1" applyFill="1" applyAlignment="1">
      <alignment horizontal="left" vertical="center" wrapText="1"/>
    </xf>
    <xf numFmtId="0" fontId="12" fillId="3" borderId="75" xfId="0" applyFont="1" applyFill="1" applyBorder="1" applyAlignment="1">
      <alignment horizontal="left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395A0"/>
      <color rgb="FFA30736"/>
      <color rgb="FFFFFFCC"/>
      <color rgb="FFF58B8B"/>
      <color rgb="FFFED7D2"/>
      <color rgb="FFFAD6F8"/>
      <color rgb="FFFAD6DA"/>
      <color rgb="FFBA0620"/>
      <color rgb="FF9D051B"/>
      <color rgb="FF7C04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9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TARGET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'GEN-REV'!$B$8:$F$8</c15:sqref>
                  </c15:fullRef>
                </c:ext>
              </c:extLst>
              <c:f>'GEN-REV'!$B$8</c:f>
              <c:numCache>
                <c:formatCode>_-* #,##0.00\ [$€-410]_-;\-* #,##0.00\ [$€-410]_-;_-* "-"??\ [$€-410]_-;_-@_-</c:formatCode>
                <c:ptCount val="1"/>
                <c:pt idx="0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CE-45F9-97DF-5F77F588306F}"/>
            </c:ext>
          </c:extLst>
        </c:ser>
        <c:ser>
          <c:idx val="1"/>
          <c:order val="1"/>
          <c:tx>
            <c:v>SPESE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'GEN-REV'!$B$11:$F$11</c15:sqref>
                  </c15:fullRef>
                </c:ext>
              </c:extLst>
              <c:f>'GEN-REV'!$B$11</c:f>
              <c:numCache>
                <c:formatCode>_-* #,##0.00\ [$€-410]_-;\-* #,##0.00\ [$€-410]_-;_-* "-"??\ [$€-410]_-;_-@_-</c:formatCode>
                <c:ptCount val="1"/>
                <c:pt idx="0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CE-45F9-97DF-5F77F588306F}"/>
            </c:ext>
          </c:extLst>
        </c:ser>
        <c:ser>
          <c:idx val="2"/>
          <c:order val="2"/>
          <c:tx>
            <c:v>RISPARMI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'GEN-REV'!$B$14:$F$14</c15:sqref>
                  </c15:fullRef>
                </c:ext>
              </c:extLst>
              <c:f>'GEN-REV'!$B$14</c:f>
              <c:numCache>
                <c:formatCode>_-* #,##0.00\ [$€-410]_-;\-* #,##0.00\ [$€-410]_-;_-* "-"??\ [$€-410]_-;_-@_-</c:formatCode>
                <c:ptCount val="1"/>
                <c:pt idx="0">
                  <c:v>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CE-45F9-97DF-5F77F588306F}"/>
            </c:ext>
          </c:extLst>
        </c:ser>
        <c:ser>
          <c:idx val="3"/>
          <c:order val="3"/>
          <c:tx>
            <c:v>Delta obiettivo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'GEN-REV'!$F$16</c15:sqref>
                  </c15:fullRef>
                </c:ext>
              </c:extLst>
              <c:f>'GEN-REV'!$F$16</c:f>
              <c:numCache>
                <c:formatCode>_-* #,##0.00\ [$€-410]_-;\-* #,##0.00\ [$€-410]_-;_-* "-"??\ [$€-410]_-;_-@_-</c:formatCode>
                <c:ptCount val="1"/>
                <c:pt idx="0">
                  <c:v>261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E2CE-45F9-97DF-5F77F5883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320752"/>
        <c:axId val="878319664"/>
      </c:barChart>
      <c:catAx>
        <c:axId val="878320752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878319664"/>
        <c:crosses val="autoZero"/>
        <c:auto val="1"/>
        <c:lblAlgn val="ctr"/>
        <c:lblOffset val="100"/>
        <c:noMultiLvlLbl val="0"/>
      </c:catAx>
      <c:valAx>
        <c:axId val="87831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410]_-;\-* #,##0.00\ [$€-410]_-;_-* &quot;-&quot;??\ [$€-410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7832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TARGET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'FEB-REV'!$B$8:$F$8</c15:sqref>
                  </c15:fullRef>
                </c:ext>
              </c:extLst>
              <c:f>'FEB-REV'!$B$8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F6-4AED-A2D3-78049343AB6E}"/>
            </c:ext>
          </c:extLst>
        </c:ser>
        <c:ser>
          <c:idx val="1"/>
          <c:order val="1"/>
          <c:tx>
            <c:v>SPESE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'FEB-REV'!$B$11:$F$11</c15:sqref>
                  </c15:fullRef>
                </c:ext>
              </c:extLst>
              <c:f>'FEB-REV'!$B$11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F6-4AED-A2D3-78049343AB6E}"/>
            </c:ext>
          </c:extLst>
        </c:ser>
        <c:ser>
          <c:idx val="2"/>
          <c:order val="2"/>
          <c:tx>
            <c:v>RISPARMI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1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7F6-4AED-A2D3-78049343AB6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'FEB-REV'!$B$14:$F$14</c15:sqref>
                  </c15:fullRef>
                </c:ext>
              </c:extLst>
              <c:f>'FEB-REV'!$B$14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F6-4AED-A2D3-78049343AB6E}"/>
            </c:ext>
          </c:extLst>
        </c:ser>
        <c:ser>
          <c:idx val="3"/>
          <c:order val="3"/>
          <c:tx>
            <c:v>Delta obiettivo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'FEB-REV'!$F$16</c15:sqref>
                  </c15:fullRef>
                </c:ext>
              </c:extLst>
              <c:f>'FEB-REV'!$F$16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57F6-4AED-A2D3-78049343A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327280"/>
        <c:axId val="878327824"/>
      </c:barChart>
      <c:catAx>
        <c:axId val="878327280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878327824"/>
        <c:crosses val="autoZero"/>
        <c:auto val="1"/>
        <c:lblAlgn val="ctr"/>
        <c:lblOffset val="100"/>
        <c:noMultiLvlLbl val="0"/>
      </c:catAx>
      <c:valAx>
        <c:axId val="878327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410]_-;\-* #,##0.00\ [$€-410]_-;_-* &quot;-&quot;??\ [$€-410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78327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TARGET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'MAR-REV'!$B$8:$F$8</c15:sqref>
                  </c15:fullRef>
                </c:ext>
              </c:extLst>
              <c:f>'MAR-REV'!$B$8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3-4A1F-BF31-6A4A97A6267C}"/>
            </c:ext>
          </c:extLst>
        </c:ser>
        <c:ser>
          <c:idx val="1"/>
          <c:order val="1"/>
          <c:tx>
            <c:v>SPESE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'MAR-REV'!$B$11:$F$11</c15:sqref>
                  </c15:fullRef>
                </c:ext>
              </c:extLst>
              <c:f>'MAR-REV'!$B$11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3-4A1F-BF31-6A4A97A6267C}"/>
            </c:ext>
          </c:extLst>
        </c:ser>
        <c:ser>
          <c:idx val="2"/>
          <c:order val="2"/>
          <c:tx>
            <c:v>RISPARMI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1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1B3-4A1F-BF31-6A4A97A626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'MAR-REV'!$B$14:$F$14</c15:sqref>
                  </c15:fullRef>
                </c:ext>
              </c:extLst>
              <c:f>'MAR-REV'!$B$14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B3-4A1F-BF31-6A4A97A6267C}"/>
            </c:ext>
          </c:extLst>
        </c:ser>
        <c:ser>
          <c:idx val="3"/>
          <c:order val="3"/>
          <c:tx>
            <c:v>Delta obiettivo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'MAR-REV'!$F$16</c15:sqref>
                  </c15:fullRef>
                </c:ext>
              </c:extLst>
              <c:f>'MAR-REV'!$F$16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71B3-4A1F-BF31-6A4A97A626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319120"/>
        <c:axId val="878321296"/>
      </c:barChart>
      <c:catAx>
        <c:axId val="878319120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878321296"/>
        <c:crosses val="autoZero"/>
        <c:auto val="1"/>
        <c:lblAlgn val="ctr"/>
        <c:lblOffset val="100"/>
        <c:noMultiLvlLbl val="0"/>
      </c:catAx>
      <c:valAx>
        <c:axId val="87832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410]_-;\-* #,##0.00\ [$€-410]_-;_-* &quot;-&quot;??\ [$€-410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78319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TARGET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'APR-REV'!$B$8:$F$8</c15:sqref>
                  </c15:fullRef>
                </c:ext>
              </c:extLst>
              <c:f>'APR-REV'!$B$8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57-441B-BE8B-6049408D933E}"/>
            </c:ext>
          </c:extLst>
        </c:ser>
        <c:ser>
          <c:idx val="1"/>
          <c:order val="1"/>
          <c:tx>
            <c:v>SPESE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'APR-REV'!$B$11:$F$11</c15:sqref>
                  </c15:fullRef>
                </c:ext>
              </c:extLst>
              <c:f>'APR-REV'!$B$11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57-441B-BE8B-6049408D933E}"/>
            </c:ext>
          </c:extLst>
        </c:ser>
        <c:ser>
          <c:idx val="2"/>
          <c:order val="2"/>
          <c:tx>
            <c:v>RISPARMI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957-441B-BE8B-6049408D933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'APR-REV'!$B$14:$F$14</c15:sqref>
                  </c15:fullRef>
                </c:ext>
              </c:extLst>
              <c:f>'APR-REV'!$B$14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57-441B-BE8B-6049408D933E}"/>
            </c:ext>
          </c:extLst>
        </c:ser>
        <c:ser>
          <c:idx val="3"/>
          <c:order val="3"/>
          <c:tx>
            <c:v>Delta obiettivo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5-1957-441B-BE8B-6049408D933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'APR-REV'!$F$16</c15:sqref>
                  </c15:fullRef>
                </c:ext>
              </c:extLst>
              <c:f>'APR-REV'!$F$16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57-441B-BE8B-6049408D9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330000"/>
        <c:axId val="878322384"/>
      </c:barChart>
      <c:catAx>
        <c:axId val="878330000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878322384"/>
        <c:crosses val="autoZero"/>
        <c:auto val="1"/>
        <c:lblAlgn val="ctr"/>
        <c:lblOffset val="100"/>
        <c:noMultiLvlLbl val="0"/>
      </c:catAx>
      <c:valAx>
        <c:axId val="87832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410]_-;\-* #,##0.00\ [$€-410]_-;_-* &quot;-&quot;??\ [$€-410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78330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TARGET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'MAG-REV'!$B$8:$F$8</c15:sqref>
                  </c15:fullRef>
                </c:ext>
              </c:extLst>
              <c:f>'MAG-REV'!$B$8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5D-437A-8ABC-C29D4AC2A98B}"/>
            </c:ext>
          </c:extLst>
        </c:ser>
        <c:ser>
          <c:idx val="1"/>
          <c:order val="1"/>
          <c:tx>
            <c:v>SPESE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'MAG-REV'!$B$11:$F$11</c15:sqref>
                  </c15:fullRef>
                </c:ext>
              </c:extLst>
              <c:f>'MAG-REV'!$B$11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5D-437A-8ABC-C29D4AC2A98B}"/>
            </c:ext>
          </c:extLst>
        </c:ser>
        <c:ser>
          <c:idx val="2"/>
          <c:order val="2"/>
          <c:tx>
            <c:v>RISPARMI</c:v>
          </c:tx>
          <c:spPr>
            <a:solidFill>
              <a:srgbClr val="A6A6A6"/>
            </a:solidFill>
            <a:ln>
              <a:noFill/>
            </a:ln>
            <a:effectLst/>
          </c:spPr>
          <c:invertIfNegative val="1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5D-437A-8ABC-C29D4AC2A9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'MAG-REV'!$B$14:$F$14</c15:sqref>
                  </c15:fullRef>
                </c:ext>
              </c:extLst>
              <c:f>'MAG-REV'!$B$14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545D-437A-8ABC-C29D4AC2A98B}"/>
            </c:ext>
          </c:extLst>
        </c:ser>
        <c:ser>
          <c:idx val="3"/>
          <c:order val="3"/>
          <c:tx>
            <c:v>Delta obiettivo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'MAG-REV'!$F$16</c15:sqref>
                  </c15:fullRef>
                </c:ext>
              </c:extLst>
              <c:f>'MAG-REV'!$F$16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545D-437A-8ABC-C29D4AC2A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8322928"/>
        <c:axId val="878330544"/>
      </c:barChart>
      <c:catAx>
        <c:axId val="878322928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878330544"/>
        <c:crosses val="autoZero"/>
        <c:auto val="1"/>
        <c:lblAlgn val="ctr"/>
        <c:lblOffset val="100"/>
        <c:noMultiLvlLbl val="0"/>
      </c:catAx>
      <c:valAx>
        <c:axId val="87833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410]_-;\-* #,##0.00\ [$€-410]_-;_-* &quot;-&quot;??\ [$€-410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78322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TARGET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'GIU-REV'!$B$8:$F$8</c15:sqref>
                  </c15:fullRef>
                </c:ext>
              </c:extLst>
              <c:f>'GIU-REV'!$B$8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34-4729-8B66-3A6ABD3AEFC9}"/>
            </c:ext>
          </c:extLst>
        </c:ser>
        <c:ser>
          <c:idx val="1"/>
          <c:order val="1"/>
          <c:tx>
            <c:v>SPESE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'GIU-REV'!$B$11:$F$11</c15:sqref>
                  </c15:fullRef>
                </c:ext>
              </c:extLst>
              <c:f>'GIU-REV'!$B$11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34-4729-8B66-3A6ABD3AEFC9}"/>
            </c:ext>
          </c:extLst>
        </c:ser>
        <c:ser>
          <c:idx val="2"/>
          <c:order val="2"/>
          <c:tx>
            <c:v>RISPARMI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F34-4729-8B66-3A6ABD3AEFC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'GIU-REV'!$B$14:$F$14</c15:sqref>
                  </c15:fullRef>
                </c:ext>
              </c:extLst>
              <c:f>'GIU-REV'!$B$14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34-4729-8B66-3A6ABD3AEFC9}"/>
            </c:ext>
          </c:extLst>
        </c:ser>
        <c:ser>
          <c:idx val="3"/>
          <c:order val="3"/>
          <c:tx>
            <c:v>Delta obiettivo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'GIU-REV'!$F$16</c15:sqref>
                  </c15:fullRef>
                </c:ext>
              </c:extLst>
              <c:f>'GIU-REV'!$F$16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DF34-4729-8B66-3A6ABD3AE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4281840"/>
        <c:axId val="964288368"/>
      </c:barChart>
      <c:catAx>
        <c:axId val="964281840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964288368"/>
        <c:crosses val="autoZero"/>
        <c:auto val="1"/>
        <c:lblAlgn val="ctr"/>
        <c:lblOffset val="100"/>
        <c:noMultiLvlLbl val="0"/>
      </c:catAx>
      <c:valAx>
        <c:axId val="964288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410]_-;\-* #,##0.00\ [$€-410]_-;_-* &quot;-&quot;??\ [$€-410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6428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TARGET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'LUG-REV'!$B$8:$F$8</c15:sqref>
                  </c15:fullRef>
                </c:ext>
              </c:extLst>
              <c:f>'LUG-REV'!$B$8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3A-40A6-A8DD-3A4908D0E22C}"/>
            </c:ext>
          </c:extLst>
        </c:ser>
        <c:ser>
          <c:idx val="1"/>
          <c:order val="1"/>
          <c:tx>
            <c:v>SPESE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'LUG-REV'!$B$11:$F$11</c15:sqref>
                  </c15:fullRef>
                </c:ext>
              </c:extLst>
              <c:f>'LUG-REV'!$B$11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3A-40A6-A8DD-3A4908D0E22C}"/>
            </c:ext>
          </c:extLst>
        </c:ser>
        <c:ser>
          <c:idx val="2"/>
          <c:order val="2"/>
          <c:tx>
            <c:v>RISPARMI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D3A-40A6-A8DD-3A4908D0E22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'LUG-REV'!$B$14:$F$14</c15:sqref>
                  </c15:fullRef>
                </c:ext>
              </c:extLst>
              <c:f>'LUG-REV'!$B$14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3A-40A6-A8DD-3A4908D0E22C}"/>
            </c:ext>
          </c:extLst>
        </c:ser>
        <c:ser>
          <c:idx val="3"/>
          <c:order val="3"/>
          <c:tx>
            <c:v>Delta obiettivo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'LUG-REV'!$F$16</c15:sqref>
                  </c15:fullRef>
                </c:ext>
              </c:extLst>
              <c:f>'LUG-REV'!$F$16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1D3A-40A6-A8DD-3A4908D0E2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4284016"/>
        <c:axId val="964279120"/>
      </c:barChart>
      <c:catAx>
        <c:axId val="964284016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964279120"/>
        <c:crosses val="autoZero"/>
        <c:auto val="1"/>
        <c:lblAlgn val="ctr"/>
        <c:lblOffset val="100"/>
        <c:noMultiLvlLbl val="0"/>
      </c:catAx>
      <c:valAx>
        <c:axId val="964279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410]_-;\-* #,##0.00\ [$€-410]_-;_-* &quot;-&quot;??\ [$€-410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64284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TARGET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'AGO-REV'!$B$8:$F$8</c15:sqref>
                  </c15:fullRef>
                </c:ext>
              </c:extLst>
              <c:f>'AGO-REV'!$B$8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B6-4DBA-A0DE-877DB2780986}"/>
            </c:ext>
          </c:extLst>
        </c:ser>
        <c:ser>
          <c:idx val="1"/>
          <c:order val="1"/>
          <c:tx>
            <c:v>SPESE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'AGO-REV'!$B$11:$F$11</c15:sqref>
                  </c15:fullRef>
                </c:ext>
              </c:extLst>
              <c:f>'AGO-REV'!$B$11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B6-4DBA-A0DE-877DB2780986}"/>
            </c:ext>
          </c:extLst>
        </c:ser>
        <c:ser>
          <c:idx val="2"/>
          <c:order val="2"/>
          <c:tx>
            <c:v>RISPARMI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3B6-4DBA-A0DE-877DB278098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'AGO-REV'!$B$14:$F$14</c15:sqref>
                  </c15:fullRef>
                </c:ext>
              </c:extLst>
              <c:f>'AGO-REV'!$B$14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B6-4DBA-A0DE-877DB2780986}"/>
            </c:ext>
          </c:extLst>
        </c:ser>
        <c:ser>
          <c:idx val="3"/>
          <c:order val="3"/>
          <c:tx>
            <c:v>Delta obiettivo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'AGO-REV'!$F$16</c15:sqref>
                  </c15:fullRef>
                </c:ext>
              </c:extLst>
              <c:f>'AGO-REV'!$F$16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43B6-4DBA-A0DE-877DB2780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4284560"/>
        <c:axId val="964278576"/>
      </c:barChart>
      <c:catAx>
        <c:axId val="964284560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964278576"/>
        <c:crosses val="autoZero"/>
        <c:auto val="1"/>
        <c:lblAlgn val="ctr"/>
        <c:lblOffset val="100"/>
        <c:noMultiLvlLbl val="0"/>
      </c:catAx>
      <c:valAx>
        <c:axId val="96427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410]_-;\-* #,##0.00\ [$€-410]_-;_-* &quot;-&quot;??\ [$€-410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64284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TARGET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'SET-REV'!$B$8:$F$8</c15:sqref>
                  </c15:fullRef>
                </c:ext>
              </c:extLst>
              <c:f>'SET-REV'!$B$8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4-43C6-8608-24F6FF194F47}"/>
            </c:ext>
          </c:extLst>
        </c:ser>
        <c:ser>
          <c:idx val="1"/>
          <c:order val="1"/>
          <c:tx>
            <c:v>SPESE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'SET-REV'!$B$11:$F$11</c15:sqref>
                  </c15:fullRef>
                </c:ext>
              </c:extLst>
              <c:f>'SET-REV'!$B$11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14-43C6-8608-24F6FF194F47}"/>
            </c:ext>
          </c:extLst>
        </c:ser>
        <c:ser>
          <c:idx val="2"/>
          <c:order val="2"/>
          <c:tx>
            <c:v>RISPARMI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414-43C6-8608-24F6FF194F4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'SET-REV'!$B$14:$F$14</c15:sqref>
                  </c15:fullRef>
                </c:ext>
              </c:extLst>
              <c:f>'SET-REV'!$B$14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414-43C6-8608-24F6FF194F47}"/>
            </c:ext>
          </c:extLst>
        </c:ser>
        <c:ser>
          <c:idx val="3"/>
          <c:order val="3"/>
          <c:tx>
            <c:v>Delta obiettivo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'SET-REV'!$F$16</c15:sqref>
                  </c15:fullRef>
                </c:ext>
              </c:extLst>
              <c:f>'SET-REV'!$F$16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6414-43C6-8608-24F6FF194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4285648"/>
        <c:axId val="964276944"/>
      </c:barChart>
      <c:catAx>
        <c:axId val="964285648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964276944"/>
        <c:crosses val="autoZero"/>
        <c:auto val="1"/>
        <c:lblAlgn val="ctr"/>
        <c:lblOffset val="100"/>
        <c:noMultiLvlLbl val="0"/>
      </c:catAx>
      <c:valAx>
        <c:axId val="964276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410]_-;\-* #,##0.00\ [$€-410]_-;_-* &quot;-&quot;??\ [$€-410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64285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TARGET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'OTT-REV'!$B$8:$F$8</c15:sqref>
                  </c15:fullRef>
                </c:ext>
              </c:extLst>
              <c:f>'OTT-REV'!$B$8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F-4282-A760-8C140B5F990D}"/>
            </c:ext>
          </c:extLst>
        </c:ser>
        <c:ser>
          <c:idx val="1"/>
          <c:order val="1"/>
          <c:tx>
            <c:v>SPESE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'OTT-REV'!$B$11:$F$11</c15:sqref>
                  </c15:fullRef>
                </c:ext>
              </c:extLst>
              <c:f>'OTT-REV'!$B$11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F-4282-A760-8C140B5F990D}"/>
            </c:ext>
          </c:extLst>
        </c:ser>
        <c:ser>
          <c:idx val="2"/>
          <c:order val="2"/>
          <c:tx>
            <c:v>RISPARMI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7FF-4282-A760-8C140B5F990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'OTT-REV'!$B$14:$F$14</c15:sqref>
                  </c15:fullRef>
                </c:ext>
              </c:extLst>
              <c:f>'OTT-REV'!$B$14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FF-4282-A760-8C140B5F990D}"/>
            </c:ext>
          </c:extLst>
        </c:ser>
        <c:ser>
          <c:idx val="3"/>
          <c:order val="3"/>
          <c:tx>
            <c:v>Delta obiettivo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'OTT-REV'!$F$16</c15:sqref>
                  </c15:fullRef>
                </c:ext>
              </c:extLst>
              <c:f>'OTT-REV'!$F$16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87FF-4282-A760-8C140B5F9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4283472"/>
        <c:axId val="964279664"/>
      </c:barChart>
      <c:catAx>
        <c:axId val="964283472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964279664"/>
        <c:crosses val="autoZero"/>
        <c:auto val="1"/>
        <c:lblAlgn val="ctr"/>
        <c:lblOffset val="100"/>
        <c:noMultiLvlLbl val="0"/>
      </c:catAx>
      <c:valAx>
        <c:axId val="96427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410]_-;\-* #,##0.00\ [$€-410]_-;_-* &quot;-&quot;??\ [$€-410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64283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TARGET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'NOV-REV'!$B$8:$F$8</c15:sqref>
                  </c15:fullRef>
                </c:ext>
              </c:extLst>
              <c:f>'NOV-REV'!$B$8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5-4361-AFFA-2A98C132D14B}"/>
            </c:ext>
          </c:extLst>
        </c:ser>
        <c:ser>
          <c:idx val="1"/>
          <c:order val="1"/>
          <c:tx>
            <c:v>SPESE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'NOV-REV'!$B$11:$F$11</c15:sqref>
                  </c15:fullRef>
                </c:ext>
              </c:extLst>
              <c:f>'NOV-REV'!$B$11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45-4361-AFFA-2A98C132D14B}"/>
            </c:ext>
          </c:extLst>
        </c:ser>
        <c:ser>
          <c:idx val="2"/>
          <c:order val="2"/>
          <c:tx>
            <c:v>RISPARMI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245-4361-AFFA-2A98C132D14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'NOV-REV'!$B$14:$F$14</c15:sqref>
                  </c15:fullRef>
                </c:ext>
              </c:extLst>
              <c:f>'NOV-REV'!$B$14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45-4361-AFFA-2A98C132D14B}"/>
            </c:ext>
          </c:extLst>
        </c:ser>
        <c:ser>
          <c:idx val="3"/>
          <c:order val="3"/>
          <c:tx>
            <c:v>Delta obiettivo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'NOV-REV'!$F$16</c15:sqref>
                  </c15:fullRef>
                </c:ext>
              </c:extLst>
              <c:f>'NOV-REV'!$F$16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8245-4361-AFFA-2A98C132D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4286736"/>
        <c:axId val="964287824"/>
      </c:barChart>
      <c:catAx>
        <c:axId val="964286736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964287824"/>
        <c:crosses val="autoZero"/>
        <c:auto val="1"/>
        <c:lblAlgn val="ctr"/>
        <c:lblOffset val="100"/>
        <c:noMultiLvlLbl val="0"/>
      </c:catAx>
      <c:valAx>
        <c:axId val="964287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410]_-;\-* #,##0.00\ [$€-410]_-;_-* &quot;-&quot;??\ [$€-410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64286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TARGET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'DIC-REV'!$B$8:$F$8</c15:sqref>
                  </c15:fullRef>
                </c:ext>
              </c:extLst>
              <c:f>'DIC-REV'!$B$8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8E-4B59-A37B-1BAD7B33B9F0}"/>
            </c:ext>
          </c:extLst>
        </c:ser>
        <c:ser>
          <c:idx val="1"/>
          <c:order val="1"/>
          <c:tx>
            <c:v>SPESE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'DIC-REV'!$B$11:$F$11</c15:sqref>
                  </c15:fullRef>
                </c:ext>
              </c:extLst>
              <c:f>'DIC-REV'!$B$11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8E-4B59-A37B-1BAD7B33B9F0}"/>
            </c:ext>
          </c:extLst>
        </c:ser>
        <c:ser>
          <c:idx val="2"/>
          <c:order val="2"/>
          <c:tx>
            <c:v>RISPARMI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68E-4B59-A37B-1BAD7B33B9F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'DIC-REV'!$B$14:$F$14</c15:sqref>
                  </c15:fullRef>
                </c:ext>
              </c:extLst>
              <c:f>'DIC-REV'!$B$14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8E-4B59-A37B-1BAD7B33B9F0}"/>
            </c:ext>
          </c:extLst>
        </c:ser>
        <c:ser>
          <c:idx val="3"/>
          <c:order val="3"/>
          <c:tx>
            <c:v>Delta obiettivo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'DIC-REV'!$F$16</c15:sqref>
                  </c15:fullRef>
                </c:ext>
              </c:extLst>
              <c:f>'DIC-REV'!$F$16</c:f>
              <c:numCache>
                <c:formatCode>_-* #,##0.00\ [$€-410]_-;\-* #,##0.00\ [$€-410]_-;_-* "-"??\ [$€-410]_-;_-@_-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868E-4B59-A37B-1BAD7B33B9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4280208"/>
        <c:axId val="964274224"/>
      </c:barChart>
      <c:catAx>
        <c:axId val="964280208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964274224"/>
        <c:crosses val="autoZero"/>
        <c:auto val="1"/>
        <c:lblAlgn val="ctr"/>
        <c:lblOffset val="100"/>
        <c:noMultiLvlLbl val="0"/>
      </c:catAx>
      <c:valAx>
        <c:axId val="964274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410]_-;\-* #,##0.00\ [$€-410]_-;_-* &quot;-&quot;??\ [$€-410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6428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b="1"/>
              <a:t>Riepilogo annuale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solidFill>
                  <a:srgbClr val="FFC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C1A-4B07-B86E-20893344DD0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C1A-4B07-B86E-20893344DD0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C1A-4B07-B86E-20893344DD00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C1A-4B07-B86E-20893344DD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anno'!$A$5:$A$8</c:f>
              <c:strCache>
                <c:ptCount val="4"/>
                <c:pt idx="0">
                  <c:v>Quanto volevi spendere</c:v>
                </c:pt>
                <c:pt idx="1">
                  <c:v>Spese annuali</c:v>
                </c:pt>
                <c:pt idx="2">
                  <c:v>Risparmio annuale</c:v>
                </c:pt>
                <c:pt idx="3">
                  <c:v>Delta obiettivo aanuale</c:v>
                </c:pt>
              </c:strCache>
            </c:strRef>
          </c:cat>
          <c:val>
            <c:numRef>
              <c:f>'Grafico anno'!$B$5:$B$8</c:f>
              <c:numCache>
                <c:formatCode>General</c:formatCode>
                <c:ptCount val="4"/>
                <c:pt idx="0">
                  <c:v>911</c:v>
                </c:pt>
                <c:pt idx="1">
                  <c:v>650</c:v>
                </c:pt>
                <c:pt idx="2">
                  <c:v>661</c:v>
                </c:pt>
                <c:pt idx="3">
                  <c:v>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1A-4B07-B86E-20893344D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32921087"/>
        <c:axId val="1532938367"/>
      </c:barChart>
      <c:catAx>
        <c:axId val="1532921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2938367"/>
        <c:crosses val="autoZero"/>
        <c:auto val="1"/>
        <c:lblAlgn val="ctr"/>
        <c:lblOffset val="100"/>
        <c:noMultiLvlLbl val="0"/>
      </c:catAx>
      <c:valAx>
        <c:axId val="1532938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29210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291946</xdr:colOff>
      <xdr:row>2</xdr:row>
      <xdr:rowOff>142875</xdr:rowOff>
    </xdr:from>
    <xdr:to>
      <xdr:col>9</xdr:col>
      <xdr:colOff>70698</xdr:colOff>
      <xdr:row>11</xdr:row>
      <xdr:rowOff>112127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98696" y="2505075"/>
          <a:ext cx="2210802" cy="2210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72</xdr:row>
      <xdr:rowOff>142875</xdr:rowOff>
    </xdr:from>
    <xdr:to>
      <xdr:col>16</xdr:col>
      <xdr:colOff>141837</xdr:colOff>
      <xdr:row>101</xdr:row>
      <xdr:rowOff>94565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14154150"/>
          <a:ext cx="8304762" cy="54761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19</xdr:row>
      <xdr:rowOff>19050</xdr:rowOff>
    </xdr:from>
    <xdr:to>
      <xdr:col>15</xdr:col>
      <xdr:colOff>713374</xdr:colOff>
      <xdr:row>45</xdr:row>
      <xdr:rowOff>66050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62150" y="3727450"/>
          <a:ext cx="8466724" cy="4834900"/>
        </a:xfrm>
        <a:prstGeom prst="rect">
          <a:avLst/>
        </a:prstGeom>
      </xdr:spPr>
    </xdr:pic>
    <xdr:clientData/>
  </xdr:twoCellAnchor>
  <xdr:twoCellAnchor>
    <xdr:from>
      <xdr:col>5</xdr:col>
      <xdr:colOff>523874</xdr:colOff>
      <xdr:row>24</xdr:row>
      <xdr:rowOff>104776</xdr:rowOff>
    </xdr:from>
    <xdr:to>
      <xdr:col>6</xdr:col>
      <xdr:colOff>266699</xdr:colOff>
      <xdr:row>26</xdr:row>
      <xdr:rowOff>76200</xdr:rowOff>
    </xdr:to>
    <xdr:sp macro="" textlink="">
      <xdr:nvSpPr>
        <xdr:cNvPr id="3" name="Gocci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571874" y="4876801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590550</xdr:colOff>
      <xdr:row>22</xdr:row>
      <xdr:rowOff>161924</xdr:rowOff>
    </xdr:to>
    <xdr:sp macro="" textlink="">
      <xdr:nvSpPr>
        <xdr:cNvPr id="6" name="Goccia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38125" y="420052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</a:p>
      </xdr:txBody>
    </xdr:sp>
    <xdr:clientData/>
  </xdr:twoCellAnchor>
  <xdr:twoCellAnchor>
    <xdr:from>
      <xdr:col>0</xdr:col>
      <xdr:colOff>238125</xdr:colOff>
      <xdr:row>31</xdr:row>
      <xdr:rowOff>0</xdr:rowOff>
    </xdr:from>
    <xdr:to>
      <xdr:col>0</xdr:col>
      <xdr:colOff>590550</xdr:colOff>
      <xdr:row>32</xdr:row>
      <xdr:rowOff>161924</xdr:rowOff>
    </xdr:to>
    <xdr:sp macro="" textlink="">
      <xdr:nvSpPr>
        <xdr:cNvPr id="7" name="Goccia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38125" y="610552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</a:p>
      </xdr:txBody>
    </xdr:sp>
    <xdr:clientData/>
  </xdr:twoCellAnchor>
  <xdr:twoCellAnchor>
    <xdr:from>
      <xdr:col>5</xdr:col>
      <xdr:colOff>533400</xdr:colOff>
      <xdr:row>33</xdr:row>
      <xdr:rowOff>85725</xdr:rowOff>
    </xdr:from>
    <xdr:to>
      <xdr:col>6</xdr:col>
      <xdr:colOff>276225</xdr:colOff>
      <xdr:row>35</xdr:row>
      <xdr:rowOff>57149</xdr:rowOff>
    </xdr:to>
    <xdr:sp macro="" textlink="">
      <xdr:nvSpPr>
        <xdr:cNvPr id="8" name="Goccia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581400" y="6572250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</a:p>
      </xdr:txBody>
    </xdr:sp>
    <xdr:clientData/>
  </xdr:twoCellAnchor>
  <xdr:twoCellAnchor>
    <xdr:from>
      <xdr:col>2</xdr:col>
      <xdr:colOff>352425</xdr:colOff>
      <xdr:row>43</xdr:row>
      <xdr:rowOff>0</xdr:rowOff>
    </xdr:from>
    <xdr:to>
      <xdr:col>3</xdr:col>
      <xdr:colOff>95250</xdr:colOff>
      <xdr:row>44</xdr:row>
      <xdr:rowOff>161924</xdr:rowOff>
    </xdr:to>
    <xdr:sp macro="" textlink="">
      <xdr:nvSpPr>
        <xdr:cNvPr id="9" name="Goccia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571625" y="839152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</a:p>
      </xdr:txBody>
    </xdr:sp>
    <xdr:clientData/>
  </xdr:twoCellAnchor>
  <xdr:twoCellAnchor>
    <xdr:from>
      <xdr:col>0</xdr:col>
      <xdr:colOff>238125</xdr:colOff>
      <xdr:row>46</xdr:row>
      <xdr:rowOff>0</xdr:rowOff>
    </xdr:from>
    <xdr:to>
      <xdr:col>0</xdr:col>
      <xdr:colOff>590550</xdr:colOff>
      <xdr:row>47</xdr:row>
      <xdr:rowOff>161924</xdr:rowOff>
    </xdr:to>
    <xdr:sp macro="" textlink="">
      <xdr:nvSpPr>
        <xdr:cNvPr id="10" name="Goccia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38125" y="896302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</a:p>
      </xdr:txBody>
    </xdr:sp>
    <xdr:clientData/>
  </xdr:twoCellAnchor>
  <xdr:twoCellAnchor>
    <xdr:from>
      <xdr:col>13</xdr:col>
      <xdr:colOff>209550</xdr:colOff>
      <xdr:row>21</xdr:row>
      <xdr:rowOff>161925</xdr:rowOff>
    </xdr:from>
    <xdr:to>
      <xdr:col>13</xdr:col>
      <xdr:colOff>561975</xdr:colOff>
      <xdr:row>23</xdr:row>
      <xdr:rowOff>133349</xdr:rowOff>
    </xdr:to>
    <xdr:sp macro="" textlink="">
      <xdr:nvSpPr>
        <xdr:cNvPr id="11" name="Goccia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8134350" y="4362450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</a:t>
          </a:r>
        </a:p>
      </xdr:txBody>
    </xdr:sp>
    <xdr:clientData/>
  </xdr:twoCellAnchor>
  <xdr:twoCellAnchor>
    <xdr:from>
      <xdr:col>9</xdr:col>
      <xdr:colOff>238125</xdr:colOff>
      <xdr:row>46</xdr:row>
      <xdr:rowOff>0</xdr:rowOff>
    </xdr:from>
    <xdr:to>
      <xdr:col>9</xdr:col>
      <xdr:colOff>590550</xdr:colOff>
      <xdr:row>47</xdr:row>
      <xdr:rowOff>161924</xdr:rowOff>
    </xdr:to>
    <xdr:sp macro="" textlink="">
      <xdr:nvSpPr>
        <xdr:cNvPr id="13" name="Goccia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724525" y="896302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6</a:t>
          </a:r>
        </a:p>
      </xdr:txBody>
    </xdr:sp>
    <xdr:clientData/>
  </xdr:twoCellAnchor>
  <xdr:twoCellAnchor>
    <xdr:from>
      <xdr:col>15</xdr:col>
      <xdr:colOff>581025</xdr:colOff>
      <xdr:row>31</xdr:row>
      <xdr:rowOff>0</xdr:rowOff>
    </xdr:from>
    <xdr:to>
      <xdr:col>15</xdr:col>
      <xdr:colOff>933450</xdr:colOff>
      <xdr:row>32</xdr:row>
      <xdr:rowOff>161924</xdr:rowOff>
    </xdr:to>
    <xdr:sp macro="" textlink="">
      <xdr:nvSpPr>
        <xdr:cNvPr id="14" name="Goccia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725025" y="610552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</a:t>
          </a:r>
        </a:p>
      </xdr:txBody>
    </xdr:sp>
    <xdr:clientData/>
  </xdr:twoCellAnchor>
  <xdr:twoCellAnchor>
    <xdr:from>
      <xdr:col>11</xdr:col>
      <xdr:colOff>200025</xdr:colOff>
      <xdr:row>31</xdr:row>
      <xdr:rowOff>180975</xdr:rowOff>
    </xdr:from>
    <xdr:to>
      <xdr:col>11</xdr:col>
      <xdr:colOff>552450</xdr:colOff>
      <xdr:row>33</xdr:row>
      <xdr:rowOff>152399</xdr:rowOff>
    </xdr:to>
    <xdr:sp macro="" textlink="">
      <xdr:nvSpPr>
        <xdr:cNvPr id="15" name="Goccia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6905625" y="6286500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</a:t>
          </a:r>
        </a:p>
      </xdr:txBody>
    </xdr:sp>
    <xdr:clientData/>
  </xdr:twoCellAnchor>
  <xdr:twoCellAnchor>
    <xdr:from>
      <xdr:col>12</xdr:col>
      <xdr:colOff>314325</xdr:colOff>
      <xdr:row>40</xdr:row>
      <xdr:rowOff>133350</xdr:rowOff>
    </xdr:from>
    <xdr:to>
      <xdr:col>13</xdr:col>
      <xdr:colOff>57150</xdr:colOff>
      <xdr:row>42</xdr:row>
      <xdr:rowOff>104774</xdr:rowOff>
    </xdr:to>
    <xdr:sp macro="" textlink="">
      <xdr:nvSpPr>
        <xdr:cNvPr id="16" name="Goccia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7629525" y="79533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6</a:t>
          </a:r>
        </a:p>
      </xdr:txBody>
    </xdr:sp>
    <xdr:clientData/>
  </xdr:twoCellAnchor>
  <xdr:twoCellAnchor>
    <xdr:from>
      <xdr:col>15</xdr:col>
      <xdr:colOff>581025</xdr:colOff>
      <xdr:row>21</xdr:row>
      <xdr:rowOff>0</xdr:rowOff>
    </xdr:from>
    <xdr:to>
      <xdr:col>15</xdr:col>
      <xdr:colOff>933450</xdr:colOff>
      <xdr:row>22</xdr:row>
      <xdr:rowOff>161924</xdr:rowOff>
    </xdr:to>
    <xdr:sp macro="" textlink="">
      <xdr:nvSpPr>
        <xdr:cNvPr id="17" name="Goccia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9725025" y="420052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</a:t>
          </a:r>
        </a:p>
      </xdr:txBody>
    </xdr:sp>
    <xdr:clientData/>
  </xdr:twoCellAnchor>
  <xdr:twoCellAnchor editAs="oneCell">
    <xdr:from>
      <xdr:col>3</xdr:col>
      <xdr:colOff>19050</xdr:colOff>
      <xdr:row>51</xdr:row>
      <xdr:rowOff>142875</xdr:rowOff>
    </xdr:from>
    <xdr:to>
      <xdr:col>15</xdr:col>
      <xdr:colOff>712597</xdr:colOff>
      <xdr:row>67</xdr:row>
      <xdr:rowOff>113930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47850" y="10106025"/>
          <a:ext cx="8008747" cy="3019055"/>
        </a:xfrm>
        <a:prstGeom prst="rect">
          <a:avLst/>
        </a:prstGeom>
      </xdr:spPr>
    </xdr:pic>
    <xdr:clientData/>
  </xdr:twoCellAnchor>
  <xdr:twoCellAnchor>
    <xdr:from>
      <xdr:col>12</xdr:col>
      <xdr:colOff>266700</xdr:colOff>
      <xdr:row>51</xdr:row>
      <xdr:rowOff>114300</xdr:rowOff>
    </xdr:from>
    <xdr:to>
      <xdr:col>13</xdr:col>
      <xdr:colOff>9525</xdr:colOff>
      <xdr:row>53</xdr:row>
      <xdr:rowOff>85724</xdr:rowOff>
    </xdr:to>
    <xdr:sp macro="" textlink="">
      <xdr:nvSpPr>
        <xdr:cNvPr id="18" name="Goccia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7581900" y="10077450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</a:p>
      </xdr:txBody>
    </xdr:sp>
    <xdr:clientData/>
  </xdr:twoCellAnchor>
  <xdr:twoCellAnchor>
    <xdr:from>
      <xdr:col>0</xdr:col>
      <xdr:colOff>238125</xdr:colOff>
      <xdr:row>52</xdr:row>
      <xdr:rowOff>0</xdr:rowOff>
    </xdr:from>
    <xdr:to>
      <xdr:col>0</xdr:col>
      <xdr:colOff>590550</xdr:colOff>
      <xdr:row>53</xdr:row>
      <xdr:rowOff>161924</xdr:rowOff>
    </xdr:to>
    <xdr:sp macro="" textlink="">
      <xdr:nvSpPr>
        <xdr:cNvPr id="19" name="Goccia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38125" y="10153650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</a:p>
      </xdr:txBody>
    </xdr:sp>
    <xdr:clientData/>
  </xdr:twoCellAnchor>
  <xdr:twoCellAnchor>
    <xdr:from>
      <xdr:col>3</xdr:col>
      <xdr:colOff>28575</xdr:colOff>
      <xdr:row>53</xdr:row>
      <xdr:rowOff>171450</xdr:rowOff>
    </xdr:from>
    <xdr:to>
      <xdr:col>3</xdr:col>
      <xdr:colOff>381000</xdr:colOff>
      <xdr:row>55</xdr:row>
      <xdr:rowOff>142874</xdr:rowOff>
    </xdr:to>
    <xdr:sp macro="" textlink="">
      <xdr:nvSpPr>
        <xdr:cNvPr id="20" name="Goccia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857375" y="10515600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</a:p>
      </xdr:txBody>
    </xdr:sp>
    <xdr:clientData/>
  </xdr:twoCellAnchor>
  <xdr:twoCellAnchor>
    <xdr:from>
      <xdr:col>0</xdr:col>
      <xdr:colOff>238125</xdr:colOff>
      <xdr:row>58</xdr:row>
      <xdr:rowOff>0</xdr:rowOff>
    </xdr:from>
    <xdr:to>
      <xdr:col>0</xdr:col>
      <xdr:colOff>590550</xdr:colOff>
      <xdr:row>59</xdr:row>
      <xdr:rowOff>161924</xdr:rowOff>
    </xdr:to>
    <xdr:sp macro="" textlink="">
      <xdr:nvSpPr>
        <xdr:cNvPr id="21" name="Goccia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38125" y="11296650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</a:p>
      </xdr:txBody>
    </xdr:sp>
    <xdr:clientData/>
  </xdr:twoCellAnchor>
  <xdr:twoCellAnchor>
    <xdr:from>
      <xdr:col>0</xdr:col>
      <xdr:colOff>238125</xdr:colOff>
      <xdr:row>64</xdr:row>
      <xdr:rowOff>0</xdr:rowOff>
    </xdr:from>
    <xdr:to>
      <xdr:col>0</xdr:col>
      <xdr:colOff>590550</xdr:colOff>
      <xdr:row>65</xdr:row>
      <xdr:rowOff>161924</xdr:rowOff>
    </xdr:to>
    <xdr:sp macro="" textlink="">
      <xdr:nvSpPr>
        <xdr:cNvPr id="22" name="Goccia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38125" y="12439650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</a:p>
      </xdr:txBody>
    </xdr:sp>
    <xdr:clientData/>
  </xdr:twoCellAnchor>
  <xdr:twoCellAnchor>
    <xdr:from>
      <xdr:col>6</xdr:col>
      <xdr:colOff>28575</xdr:colOff>
      <xdr:row>58</xdr:row>
      <xdr:rowOff>19050</xdr:rowOff>
    </xdr:from>
    <xdr:to>
      <xdr:col>6</xdr:col>
      <xdr:colOff>381000</xdr:colOff>
      <xdr:row>59</xdr:row>
      <xdr:rowOff>180974</xdr:rowOff>
    </xdr:to>
    <xdr:sp macro="" textlink="">
      <xdr:nvSpPr>
        <xdr:cNvPr id="23" name="Goccia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686175" y="11315700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</a:p>
      </xdr:txBody>
    </xdr:sp>
    <xdr:clientData/>
  </xdr:twoCellAnchor>
  <xdr:twoCellAnchor>
    <xdr:from>
      <xdr:col>2</xdr:col>
      <xdr:colOff>238125</xdr:colOff>
      <xdr:row>68</xdr:row>
      <xdr:rowOff>0</xdr:rowOff>
    </xdr:from>
    <xdr:to>
      <xdr:col>2</xdr:col>
      <xdr:colOff>590550</xdr:colOff>
      <xdr:row>69</xdr:row>
      <xdr:rowOff>161924</xdr:rowOff>
    </xdr:to>
    <xdr:sp macro="" textlink="">
      <xdr:nvSpPr>
        <xdr:cNvPr id="24" name="Goccia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1457325" y="13201650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</a:t>
          </a:r>
        </a:p>
      </xdr:txBody>
    </xdr:sp>
    <xdr:clientData/>
  </xdr:twoCellAnchor>
  <xdr:twoCellAnchor>
    <xdr:from>
      <xdr:col>3</xdr:col>
      <xdr:colOff>133350</xdr:colOff>
      <xdr:row>65</xdr:row>
      <xdr:rowOff>161925</xdr:rowOff>
    </xdr:from>
    <xdr:to>
      <xdr:col>3</xdr:col>
      <xdr:colOff>485775</xdr:colOff>
      <xdr:row>67</xdr:row>
      <xdr:rowOff>133349</xdr:rowOff>
    </xdr:to>
    <xdr:sp macro="" textlink="">
      <xdr:nvSpPr>
        <xdr:cNvPr id="25" name="Goccia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962150" y="127920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</a:t>
          </a:r>
        </a:p>
      </xdr:txBody>
    </xdr:sp>
    <xdr:clientData/>
  </xdr:twoCellAnchor>
  <xdr:twoCellAnchor>
    <xdr:from>
      <xdr:col>16</xdr:col>
      <xdr:colOff>241486</xdr:colOff>
      <xdr:row>53</xdr:row>
      <xdr:rowOff>0</xdr:rowOff>
    </xdr:from>
    <xdr:to>
      <xdr:col>16</xdr:col>
      <xdr:colOff>589428</xdr:colOff>
      <xdr:row>54</xdr:row>
      <xdr:rowOff>161924</xdr:rowOff>
    </xdr:to>
    <xdr:sp macro="" textlink="">
      <xdr:nvSpPr>
        <xdr:cNvPr id="26" name="Goccia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10347511" y="10344150"/>
          <a:ext cx="347942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</a:t>
          </a:r>
        </a:p>
      </xdr:txBody>
    </xdr:sp>
    <xdr:clientData/>
  </xdr:twoCellAnchor>
  <xdr:twoCellAnchor>
    <xdr:from>
      <xdr:col>12</xdr:col>
      <xdr:colOff>336736</xdr:colOff>
      <xdr:row>53</xdr:row>
      <xdr:rowOff>180975</xdr:rowOff>
    </xdr:from>
    <xdr:to>
      <xdr:col>13</xdr:col>
      <xdr:colOff>73397</xdr:colOff>
      <xdr:row>55</xdr:row>
      <xdr:rowOff>152399</xdr:rowOff>
    </xdr:to>
    <xdr:sp macro="" textlink="">
      <xdr:nvSpPr>
        <xdr:cNvPr id="27" name="Goccia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7651936" y="10525125"/>
          <a:ext cx="346261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</a:t>
          </a:r>
        </a:p>
      </xdr:txBody>
    </xdr:sp>
    <xdr:clientData/>
  </xdr:twoCellAnchor>
  <xdr:twoCellAnchor>
    <xdr:from>
      <xdr:col>14</xdr:col>
      <xdr:colOff>495300</xdr:colOff>
      <xdr:row>58</xdr:row>
      <xdr:rowOff>171450</xdr:rowOff>
    </xdr:from>
    <xdr:to>
      <xdr:col>15</xdr:col>
      <xdr:colOff>233642</xdr:colOff>
      <xdr:row>60</xdr:row>
      <xdr:rowOff>142874</xdr:rowOff>
    </xdr:to>
    <xdr:sp macro="" textlink="">
      <xdr:nvSpPr>
        <xdr:cNvPr id="28" name="Goccia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9029700" y="11468100"/>
          <a:ext cx="347942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6</a:t>
          </a:r>
        </a:p>
      </xdr:txBody>
    </xdr:sp>
    <xdr:clientData/>
  </xdr:twoCellAnchor>
  <xdr:twoCellAnchor>
    <xdr:from>
      <xdr:col>16</xdr:col>
      <xdr:colOff>238125</xdr:colOff>
      <xdr:row>60</xdr:row>
      <xdr:rowOff>0</xdr:rowOff>
    </xdr:from>
    <xdr:to>
      <xdr:col>16</xdr:col>
      <xdr:colOff>586067</xdr:colOff>
      <xdr:row>61</xdr:row>
      <xdr:rowOff>161924</xdr:rowOff>
    </xdr:to>
    <xdr:sp macro="" textlink="">
      <xdr:nvSpPr>
        <xdr:cNvPr id="29" name="Goccia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10344150" y="11677650"/>
          <a:ext cx="347942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6</a:t>
          </a:r>
        </a:p>
      </xdr:txBody>
    </xdr:sp>
    <xdr:clientData/>
  </xdr:twoCellAnchor>
  <xdr:twoCellAnchor>
    <xdr:from>
      <xdr:col>9</xdr:col>
      <xdr:colOff>238125</xdr:colOff>
      <xdr:row>68</xdr:row>
      <xdr:rowOff>0</xdr:rowOff>
    </xdr:from>
    <xdr:to>
      <xdr:col>9</xdr:col>
      <xdr:colOff>586067</xdr:colOff>
      <xdr:row>69</xdr:row>
      <xdr:rowOff>161924</xdr:rowOff>
    </xdr:to>
    <xdr:sp macro="" textlink="">
      <xdr:nvSpPr>
        <xdr:cNvPr id="30" name="Goccia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724525" y="13201650"/>
          <a:ext cx="347942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</a:t>
          </a:r>
        </a:p>
      </xdr:txBody>
    </xdr:sp>
    <xdr:clientData/>
  </xdr:twoCellAnchor>
  <xdr:twoCellAnchor>
    <xdr:from>
      <xdr:col>12</xdr:col>
      <xdr:colOff>361950</xdr:colOff>
      <xdr:row>65</xdr:row>
      <xdr:rowOff>161925</xdr:rowOff>
    </xdr:from>
    <xdr:to>
      <xdr:col>13</xdr:col>
      <xdr:colOff>100292</xdr:colOff>
      <xdr:row>67</xdr:row>
      <xdr:rowOff>133349</xdr:rowOff>
    </xdr:to>
    <xdr:sp macro="" textlink="">
      <xdr:nvSpPr>
        <xdr:cNvPr id="31" name="Goccia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7677150" y="12792075"/>
          <a:ext cx="347942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</a:t>
          </a:r>
        </a:p>
      </xdr:txBody>
    </xdr:sp>
    <xdr:clientData/>
  </xdr:twoCellAnchor>
  <xdr:twoCellAnchor>
    <xdr:from>
      <xdr:col>0</xdr:col>
      <xdr:colOff>228600</xdr:colOff>
      <xdr:row>75</xdr:row>
      <xdr:rowOff>0</xdr:rowOff>
    </xdr:from>
    <xdr:to>
      <xdr:col>0</xdr:col>
      <xdr:colOff>581025</xdr:colOff>
      <xdr:row>76</xdr:row>
      <xdr:rowOff>161924</xdr:rowOff>
    </xdr:to>
    <xdr:sp macro="" textlink="">
      <xdr:nvSpPr>
        <xdr:cNvPr id="32" name="Goccia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28600" y="145827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</a:p>
      </xdr:txBody>
    </xdr:sp>
    <xdr:clientData/>
  </xdr:twoCellAnchor>
  <xdr:twoCellAnchor>
    <xdr:from>
      <xdr:col>6</xdr:col>
      <xdr:colOff>171450</xdr:colOff>
      <xdr:row>75</xdr:row>
      <xdr:rowOff>161925</xdr:rowOff>
    </xdr:from>
    <xdr:to>
      <xdr:col>6</xdr:col>
      <xdr:colOff>523875</xdr:colOff>
      <xdr:row>77</xdr:row>
      <xdr:rowOff>133349</xdr:rowOff>
    </xdr:to>
    <xdr:sp macro="" textlink="">
      <xdr:nvSpPr>
        <xdr:cNvPr id="33" name="Goccia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3829050" y="14744700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</a:p>
      </xdr:txBody>
    </xdr:sp>
    <xdr:clientData/>
  </xdr:twoCellAnchor>
  <xdr:twoCellAnchor>
    <xdr:from>
      <xdr:col>0</xdr:col>
      <xdr:colOff>228600</xdr:colOff>
      <xdr:row>79</xdr:row>
      <xdr:rowOff>0</xdr:rowOff>
    </xdr:from>
    <xdr:to>
      <xdr:col>0</xdr:col>
      <xdr:colOff>581025</xdr:colOff>
      <xdr:row>80</xdr:row>
      <xdr:rowOff>161924</xdr:rowOff>
    </xdr:to>
    <xdr:sp macro="" textlink="">
      <xdr:nvSpPr>
        <xdr:cNvPr id="34" name="Goccia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28600" y="153447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</a:p>
      </xdr:txBody>
    </xdr:sp>
    <xdr:clientData/>
  </xdr:twoCellAnchor>
  <xdr:twoCellAnchor>
    <xdr:from>
      <xdr:col>6</xdr:col>
      <xdr:colOff>180975</xdr:colOff>
      <xdr:row>78</xdr:row>
      <xdr:rowOff>104775</xdr:rowOff>
    </xdr:from>
    <xdr:to>
      <xdr:col>6</xdr:col>
      <xdr:colOff>533400</xdr:colOff>
      <xdr:row>80</xdr:row>
      <xdr:rowOff>76199</xdr:rowOff>
    </xdr:to>
    <xdr:sp macro="" textlink="">
      <xdr:nvSpPr>
        <xdr:cNvPr id="35" name="Goccia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3838575" y="15259050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</a:p>
      </xdr:txBody>
    </xdr:sp>
    <xdr:clientData/>
  </xdr:twoCellAnchor>
  <xdr:twoCellAnchor>
    <xdr:from>
      <xdr:col>0</xdr:col>
      <xdr:colOff>228600</xdr:colOff>
      <xdr:row>83</xdr:row>
      <xdr:rowOff>0</xdr:rowOff>
    </xdr:from>
    <xdr:to>
      <xdr:col>0</xdr:col>
      <xdr:colOff>581025</xdr:colOff>
      <xdr:row>84</xdr:row>
      <xdr:rowOff>161924</xdr:rowOff>
    </xdr:to>
    <xdr:sp macro="" textlink="">
      <xdr:nvSpPr>
        <xdr:cNvPr id="36" name="Goccia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28600" y="161067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</a:p>
      </xdr:txBody>
    </xdr:sp>
    <xdr:clientData/>
  </xdr:twoCellAnchor>
  <xdr:twoCellAnchor>
    <xdr:from>
      <xdr:col>6</xdr:col>
      <xdr:colOff>180975</xdr:colOff>
      <xdr:row>81</xdr:row>
      <xdr:rowOff>57150</xdr:rowOff>
    </xdr:from>
    <xdr:to>
      <xdr:col>6</xdr:col>
      <xdr:colOff>533400</xdr:colOff>
      <xdr:row>83</xdr:row>
      <xdr:rowOff>28574</xdr:rowOff>
    </xdr:to>
    <xdr:sp macro="" textlink="">
      <xdr:nvSpPr>
        <xdr:cNvPr id="37" name="Goccia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3838575" y="1578292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</a:p>
      </xdr:txBody>
    </xdr:sp>
    <xdr:clientData/>
  </xdr:twoCellAnchor>
  <xdr:twoCellAnchor>
    <xdr:from>
      <xdr:col>0</xdr:col>
      <xdr:colOff>228600</xdr:colOff>
      <xdr:row>88</xdr:row>
      <xdr:rowOff>0</xdr:rowOff>
    </xdr:from>
    <xdr:to>
      <xdr:col>0</xdr:col>
      <xdr:colOff>581025</xdr:colOff>
      <xdr:row>89</xdr:row>
      <xdr:rowOff>161924</xdr:rowOff>
    </xdr:to>
    <xdr:sp macro="" textlink="">
      <xdr:nvSpPr>
        <xdr:cNvPr id="38" name="Goccia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28600" y="170592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</a:t>
          </a:r>
        </a:p>
      </xdr:txBody>
    </xdr:sp>
    <xdr:clientData/>
  </xdr:twoCellAnchor>
  <xdr:twoCellAnchor>
    <xdr:from>
      <xdr:col>6</xdr:col>
      <xdr:colOff>180975</xdr:colOff>
      <xdr:row>84</xdr:row>
      <xdr:rowOff>0</xdr:rowOff>
    </xdr:from>
    <xdr:to>
      <xdr:col>6</xdr:col>
      <xdr:colOff>533400</xdr:colOff>
      <xdr:row>85</xdr:row>
      <xdr:rowOff>161924</xdr:rowOff>
    </xdr:to>
    <xdr:sp macro="" textlink="">
      <xdr:nvSpPr>
        <xdr:cNvPr id="39" name="Goccia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3838575" y="162972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</a:t>
          </a:r>
        </a:p>
      </xdr:txBody>
    </xdr:sp>
    <xdr:clientData/>
  </xdr:twoCellAnchor>
  <xdr:twoCellAnchor>
    <xdr:from>
      <xdr:col>16</xdr:col>
      <xdr:colOff>228600</xdr:colOff>
      <xdr:row>74</xdr:row>
      <xdr:rowOff>0</xdr:rowOff>
    </xdr:from>
    <xdr:to>
      <xdr:col>16</xdr:col>
      <xdr:colOff>581025</xdr:colOff>
      <xdr:row>75</xdr:row>
      <xdr:rowOff>161924</xdr:rowOff>
    </xdr:to>
    <xdr:sp macro="" textlink="">
      <xdr:nvSpPr>
        <xdr:cNvPr id="40" name="Goccia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10334625" y="143922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6</a:t>
          </a:r>
        </a:p>
      </xdr:txBody>
    </xdr:sp>
    <xdr:clientData/>
  </xdr:twoCellAnchor>
  <xdr:twoCellAnchor>
    <xdr:from>
      <xdr:col>13</xdr:col>
      <xdr:colOff>142875</xdr:colOff>
      <xdr:row>75</xdr:row>
      <xdr:rowOff>114300</xdr:rowOff>
    </xdr:from>
    <xdr:to>
      <xdr:col>13</xdr:col>
      <xdr:colOff>495300</xdr:colOff>
      <xdr:row>77</xdr:row>
      <xdr:rowOff>85724</xdr:rowOff>
    </xdr:to>
    <xdr:sp macro="" textlink="">
      <xdr:nvSpPr>
        <xdr:cNvPr id="41" name="Goccia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8067675" y="146970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6</a:t>
          </a:r>
        </a:p>
      </xdr:txBody>
    </xdr:sp>
    <xdr:clientData/>
  </xdr:twoCellAnchor>
  <xdr:twoCellAnchor>
    <xdr:from>
      <xdr:col>13</xdr:col>
      <xdr:colOff>153866</xdr:colOff>
      <xdr:row>83</xdr:row>
      <xdr:rowOff>57150</xdr:rowOff>
    </xdr:from>
    <xdr:to>
      <xdr:col>13</xdr:col>
      <xdr:colOff>506291</xdr:colOff>
      <xdr:row>85</xdr:row>
      <xdr:rowOff>28574</xdr:rowOff>
    </xdr:to>
    <xdr:sp macro="" textlink="">
      <xdr:nvSpPr>
        <xdr:cNvPr id="42" name="Goccia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8078666" y="1616392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</a:t>
          </a:r>
        </a:p>
      </xdr:txBody>
    </xdr:sp>
    <xdr:clientData/>
  </xdr:twoCellAnchor>
  <xdr:twoCellAnchor>
    <xdr:from>
      <xdr:col>16</xdr:col>
      <xdr:colOff>228600</xdr:colOff>
      <xdr:row>81</xdr:row>
      <xdr:rowOff>0</xdr:rowOff>
    </xdr:from>
    <xdr:to>
      <xdr:col>16</xdr:col>
      <xdr:colOff>581025</xdr:colOff>
      <xdr:row>82</xdr:row>
      <xdr:rowOff>161924</xdr:rowOff>
    </xdr:to>
    <xdr:sp macro="" textlink="">
      <xdr:nvSpPr>
        <xdr:cNvPr id="43" name="Goccia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10334625" y="157257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</a:t>
          </a:r>
        </a:p>
      </xdr:txBody>
    </xdr:sp>
    <xdr:clientData/>
  </xdr:twoCellAnchor>
  <xdr:twoCellAnchor>
    <xdr:from>
      <xdr:col>13</xdr:col>
      <xdr:colOff>142876</xdr:colOff>
      <xdr:row>90</xdr:row>
      <xdr:rowOff>47625</xdr:rowOff>
    </xdr:from>
    <xdr:to>
      <xdr:col>13</xdr:col>
      <xdr:colOff>495301</xdr:colOff>
      <xdr:row>92</xdr:row>
      <xdr:rowOff>19049</xdr:rowOff>
    </xdr:to>
    <xdr:sp macro="" textlink="">
      <xdr:nvSpPr>
        <xdr:cNvPr id="44" name="Goccia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8048626" y="17500356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8</a:t>
          </a:r>
        </a:p>
      </xdr:txBody>
    </xdr:sp>
    <xdr:clientData/>
  </xdr:twoCellAnchor>
  <xdr:twoCellAnchor>
    <xdr:from>
      <xdr:col>16</xdr:col>
      <xdr:colOff>228600</xdr:colOff>
      <xdr:row>87</xdr:row>
      <xdr:rowOff>0</xdr:rowOff>
    </xdr:from>
    <xdr:to>
      <xdr:col>16</xdr:col>
      <xdr:colOff>581025</xdr:colOff>
      <xdr:row>88</xdr:row>
      <xdr:rowOff>161924</xdr:rowOff>
    </xdr:to>
    <xdr:sp macro="" textlink="">
      <xdr:nvSpPr>
        <xdr:cNvPr id="45" name="Goccia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10334625" y="168687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8</a:t>
          </a:r>
        </a:p>
      </xdr:txBody>
    </xdr:sp>
    <xdr:clientData/>
  </xdr:twoCellAnchor>
  <xdr:twoCellAnchor>
    <xdr:from>
      <xdr:col>13</xdr:col>
      <xdr:colOff>146540</xdr:colOff>
      <xdr:row>97</xdr:row>
      <xdr:rowOff>180975</xdr:rowOff>
    </xdr:from>
    <xdr:to>
      <xdr:col>13</xdr:col>
      <xdr:colOff>498965</xdr:colOff>
      <xdr:row>99</xdr:row>
      <xdr:rowOff>152399</xdr:rowOff>
    </xdr:to>
    <xdr:sp macro="" textlink="">
      <xdr:nvSpPr>
        <xdr:cNvPr id="46" name="Goccia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8052290" y="18967206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9</a:t>
          </a:r>
        </a:p>
      </xdr:txBody>
    </xdr:sp>
    <xdr:clientData/>
  </xdr:twoCellAnchor>
  <xdr:twoCellAnchor>
    <xdr:from>
      <xdr:col>16</xdr:col>
      <xdr:colOff>228600</xdr:colOff>
      <xdr:row>96</xdr:row>
      <xdr:rowOff>0</xdr:rowOff>
    </xdr:from>
    <xdr:to>
      <xdr:col>16</xdr:col>
      <xdr:colOff>581025</xdr:colOff>
      <xdr:row>97</xdr:row>
      <xdr:rowOff>161924</xdr:rowOff>
    </xdr:to>
    <xdr:sp macro="" textlink="">
      <xdr:nvSpPr>
        <xdr:cNvPr id="47" name="Goccia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10334625" y="185832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9</a:t>
          </a:r>
        </a:p>
      </xdr:txBody>
    </xdr:sp>
    <xdr:clientData/>
  </xdr:twoCellAnchor>
  <xdr:twoCellAnchor>
    <xdr:from>
      <xdr:col>0</xdr:col>
      <xdr:colOff>228600</xdr:colOff>
      <xdr:row>93</xdr:row>
      <xdr:rowOff>0</xdr:rowOff>
    </xdr:from>
    <xdr:to>
      <xdr:col>0</xdr:col>
      <xdr:colOff>581025</xdr:colOff>
      <xdr:row>94</xdr:row>
      <xdr:rowOff>161924</xdr:rowOff>
    </xdr:to>
    <xdr:sp macro="" textlink="">
      <xdr:nvSpPr>
        <xdr:cNvPr id="52" name="Goccia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28600" y="1801177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</a:t>
          </a:r>
        </a:p>
      </xdr:txBody>
    </xdr:sp>
    <xdr:clientData/>
  </xdr:twoCellAnchor>
  <xdr:twoCellAnchor>
    <xdr:from>
      <xdr:col>6</xdr:col>
      <xdr:colOff>180975</xdr:colOff>
      <xdr:row>88</xdr:row>
      <xdr:rowOff>95250</xdr:rowOff>
    </xdr:from>
    <xdr:to>
      <xdr:col>6</xdr:col>
      <xdr:colOff>533400</xdr:colOff>
      <xdr:row>90</xdr:row>
      <xdr:rowOff>66674</xdr:rowOff>
    </xdr:to>
    <xdr:sp macro="" textlink="">
      <xdr:nvSpPr>
        <xdr:cNvPr id="53" name="Goccia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3838575" y="17154525"/>
          <a:ext cx="352425" cy="352424"/>
        </a:xfrm>
        <a:prstGeom prst="teardrop">
          <a:avLst/>
        </a:prstGeom>
        <a:solidFill>
          <a:srgbClr val="A30736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14</xdr:row>
      <xdr:rowOff>171450</xdr:rowOff>
    </xdr:from>
    <xdr:to>
      <xdr:col>5</xdr:col>
      <xdr:colOff>624840</xdr:colOff>
      <xdr:row>29</xdr:row>
      <xdr:rowOff>85725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14</xdr:row>
      <xdr:rowOff>161925</xdr:rowOff>
    </xdr:from>
    <xdr:to>
      <xdr:col>5</xdr:col>
      <xdr:colOff>590549</xdr:colOff>
      <xdr:row>29</xdr:row>
      <xdr:rowOff>76200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14</xdr:row>
      <xdr:rowOff>171450</xdr:rowOff>
    </xdr:from>
    <xdr:to>
      <xdr:col>5</xdr:col>
      <xdr:colOff>590549</xdr:colOff>
      <xdr:row>29</xdr:row>
      <xdr:rowOff>85725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171450</xdr:rowOff>
    </xdr:from>
    <xdr:to>
      <xdr:col>5</xdr:col>
      <xdr:colOff>581024</xdr:colOff>
      <xdr:row>29</xdr:row>
      <xdr:rowOff>85725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14</xdr:row>
      <xdr:rowOff>171450</xdr:rowOff>
    </xdr:from>
    <xdr:to>
      <xdr:col>5</xdr:col>
      <xdr:colOff>590549</xdr:colOff>
      <xdr:row>29</xdr:row>
      <xdr:rowOff>85725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14</xdr:row>
      <xdr:rowOff>161925</xdr:rowOff>
    </xdr:from>
    <xdr:to>
      <xdr:col>5</xdr:col>
      <xdr:colOff>590549</xdr:colOff>
      <xdr:row>29</xdr:row>
      <xdr:rowOff>76200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14</xdr:row>
      <xdr:rowOff>161925</xdr:rowOff>
    </xdr:from>
    <xdr:to>
      <xdr:col>5</xdr:col>
      <xdr:colOff>590549</xdr:colOff>
      <xdr:row>29</xdr:row>
      <xdr:rowOff>76200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5</xdr:col>
      <xdr:colOff>581024</xdr:colOff>
      <xdr:row>29</xdr:row>
      <xdr:rowOff>104775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5</xdr:col>
      <xdr:colOff>581024</xdr:colOff>
      <xdr:row>29</xdr:row>
      <xdr:rowOff>104775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5</xdr:col>
      <xdr:colOff>581024</xdr:colOff>
      <xdr:row>29</xdr:row>
      <xdr:rowOff>104775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5</xdr:col>
      <xdr:colOff>581024</xdr:colOff>
      <xdr:row>29</xdr:row>
      <xdr:rowOff>104775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5</xdr:col>
      <xdr:colOff>581024</xdr:colOff>
      <xdr:row>29</xdr:row>
      <xdr:rowOff>104775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624840</xdr:colOff>
      <xdr:row>23</xdr:row>
      <xdr:rowOff>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A8012D4-F2D4-6795-D9DF-8E44465BC0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ianobis.it/" TargetMode="External"/><Relationship Id="rId1" Type="http://schemas.openxmlformats.org/officeDocument/2006/relationships/hyperlink" Target="mailto:info@pianobis.it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zoomScaleNormal="100" workbookViewId="0">
      <selection sqref="A1:T102"/>
    </sheetView>
  </sheetViews>
  <sheetFormatPr defaultColWidth="9.26953125" defaultRowHeight="14.5" x14ac:dyDescent="0.35"/>
  <cols>
    <col min="1" max="6" width="9.26953125" style="1"/>
    <col min="7" max="10" width="8.54296875" style="1" customWidth="1"/>
    <col min="11" max="13" width="8.453125" style="1" customWidth="1"/>
    <col min="14" max="15" width="8.54296875" style="1" customWidth="1"/>
    <col min="16" max="16" width="11.26953125" style="1" customWidth="1"/>
    <col min="17" max="16384" width="9.26953125" style="1"/>
  </cols>
  <sheetData>
    <row r="1" spans="1:16" ht="15" thickTop="1" x14ac:dyDescent="0.3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133.9" customHeight="1" x14ac:dyDescent="0.35">
      <c r="A2" s="6"/>
      <c r="B2" s="172" t="s">
        <v>98</v>
      </c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7"/>
    </row>
    <row r="3" spans="1:16" ht="15.75" customHeight="1" x14ac:dyDescent="0.35">
      <c r="A3" s="6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7"/>
    </row>
    <row r="4" spans="1:16" ht="15" customHeight="1" x14ac:dyDescent="0.35">
      <c r="A4" s="6"/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7"/>
    </row>
    <row r="5" spans="1:16" ht="15" customHeight="1" x14ac:dyDescent="0.35">
      <c r="A5" s="6"/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7"/>
    </row>
    <row r="6" spans="1:16" ht="36.75" customHeight="1" x14ac:dyDescent="0.35">
      <c r="A6" s="6"/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7"/>
    </row>
    <row r="7" spans="1:16" ht="36.75" customHeight="1" x14ac:dyDescent="0.35">
      <c r="A7" s="6"/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7"/>
    </row>
    <row r="8" spans="1:16" x14ac:dyDescent="0.35">
      <c r="A8" s="6"/>
      <c r="B8" s="5"/>
      <c r="C8" s="5"/>
      <c r="D8" s="5"/>
      <c r="E8" s="5"/>
      <c r="F8" s="5"/>
      <c r="G8" s="5"/>
      <c r="H8" s="5"/>
      <c r="I8" s="5"/>
      <c r="J8" s="5"/>
      <c r="K8" s="8"/>
      <c r="L8" s="8"/>
      <c r="M8" s="8"/>
      <c r="N8" s="8"/>
      <c r="O8" s="8"/>
      <c r="P8" s="7"/>
    </row>
    <row r="9" spans="1:16" x14ac:dyDescent="0.35">
      <c r="A9" s="6"/>
      <c r="B9" s="5"/>
      <c r="C9" s="5"/>
      <c r="D9" s="5"/>
      <c r="E9" s="5"/>
      <c r="F9" s="5"/>
      <c r="G9" s="5"/>
      <c r="H9" s="5"/>
      <c r="I9" s="5"/>
      <c r="J9" s="5"/>
      <c r="K9" s="8"/>
      <c r="L9" s="8"/>
      <c r="M9" s="8"/>
      <c r="N9" s="8"/>
      <c r="O9" s="8"/>
      <c r="P9" s="7"/>
    </row>
    <row r="10" spans="1:16" x14ac:dyDescent="0.35">
      <c r="A10" s="6"/>
      <c r="B10" s="5"/>
      <c r="C10" s="5"/>
      <c r="D10" s="5"/>
      <c r="E10" s="5"/>
      <c r="F10" s="5"/>
      <c r="G10" s="5"/>
      <c r="H10" s="5"/>
      <c r="I10" s="5"/>
      <c r="J10" s="5"/>
      <c r="K10" s="9"/>
      <c r="L10" s="9"/>
      <c r="M10" s="9"/>
      <c r="N10" s="9"/>
      <c r="O10" s="9"/>
      <c r="P10" s="10"/>
    </row>
    <row r="11" spans="1:16" x14ac:dyDescent="0.35">
      <c r="A11" s="6"/>
      <c r="B11" s="5"/>
      <c r="C11" s="5"/>
      <c r="D11" s="5"/>
      <c r="E11" s="5"/>
      <c r="F11" s="5"/>
      <c r="G11" s="5"/>
      <c r="H11" s="5"/>
      <c r="I11" s="5"/>
      <c r="J11" s="5"/>
      <c r="K11" s="9"/>
      <c r="L11" s="9"/>
      <c r="M11" s="9"/>
      <c r="N11" s="9"/>
      <c r="O11" s="9"/>
      <c r="P11" s="10"/>
    </row>
    <row r="12" spans="1:16" x14ac:dyDescent="0.35">
      <c r="A12" s="6"/>
      <c r="B12" s="5"/>
      <c r="C12" s="5"/>
      <c r="D12" s="5"/>
      <c r="E12" s="5"/>
      <c r="F12" s="5"/>
      <c r="G12" s="5"/>
      <c r="H12" s="5"/>
      <c r="I12" s="5"/>
      <c r="J12" s="5"/>
      <c r="K12" s="9"/>
      <c r="L12" s="9"/>
      <c r="M12" s="9"/>
      <c r="N12" s="9"/>
      <c r="O12" s="9"/>
      <c r="P12" s="10"/>
    </row>
    <row r="13" spans="1:16" x14ac:dyDescent="0.35">
      <c r="A13" s="6"/>
      <c r="B13" s="5"/>
      <c r="C13" s="5"/>
      <c r="D13" s="5"/>
      <c r="E13" s="5"/>
      <c r="F13" s="5"/>
      <c r="G13" s="5"/>
      <c r="H13" s="5"/>
      <c r="I13" s="5"/>
      <c r="J13" s="5"/>
      <c r="K13" s="9"/>
      <c r="L13" s="9"/>
      <c r="M13" s="9"/>
      <c r="N13" s="9"/>
      <c r="O13" s="9"/>
      <c r="P13" s="10"/>
    </row>
    <row r="14" spans="1:16" x14ac:dyDescent="0.35">
      <c r="A14" s="6"/>
      <c r="B14" s="5"/>
      <c r="C14" s="5"/>
      <c r="D14" s="5"/>
      <c r="E14" s="5"/>
      <c r="F14" s="5"/>
      <c r="G14" s="5"/>
      <c r="H14" s="5"/>
      <c r="I14" s="5"/>
      <c r="J14" s="5"/>
      <c r="K14" s="9"/>
      <c r="L14" s="9"/>
      <c r="M14" s="9"/>
      <c r="N14" s="9"/>
      <c r="O14" s="9"/>
      <c r="P14" s="10"/>
    </row>
    <row r="15" spans="1:16" x14ac:dyDescent="0.35">
      <c r="A15" s="6"/>
      <c r="B15" s="5"/>
      <c r="C15" s="5"/>
      <c r="D15" s="5"/>
      <c r="E15" s="5"/>
      <c r="F15" s="5"/>
      <c r="G15" s="5"/>
      <c r="H15" s="5"/>
      <c r="I15" s="19"/>
      <c r="J15" s="19"/>
      <c r="K15" s="20"/>
      <c r="L15" s="20"/>
      <c r="M15" s="20"/>
      <c r="N15" s="20"/>
      <c r="O15" s="20"/>
      <c r="P15" s="10"/>
    </row>
    <row r="16" spans="1:16" x14ac:dyDescent="0.35">
      <c r="A16" s="6"/>
      <c r="B16" s="5"/>
      <c r="C16" s="5"/>
      <c r="D16" s="5"/>
      <c r="E16" s="5"/>
      <c r="F16" s="5"/>
      <c r="G16" s="5"/>
      <c r="H16" s="5"/>
      <c r="I16" s="19"/>
      <c r="J16" s="19"/>
      <c r="K16" s="20"/>
      <c r="L16" s="20"/>
      <c r="M16" s="20"/>
      <c r="N16" s="20"/>
      <c r="O16" s="20"/>
      <c r="P16" s="10"/>
    </row>
    <row r="17" spans="1:16" ht="34.5" x14ac:dyDescent="0.65">
      <c r="A17" s="6"/>
      <c r="B17" s="5"/>
      <c r="C17" s="5"/>
      <c r="D17" s="11"/>
      <c r="E17" s="5"/>
      <c r="F17" s="5"/>
      <c r="G17" s="5"/>
      <c r="H17" s="5"/>
      <c r="I17" s="19"/>
      <c r="J17" s="21"/>
      <c r="K17" s="22" t="s">
        <v>96</v>
      </c>
      <c r="L17" s="23"/>
      <c r="M17" s="23"/>
      <c r="N17" s="21"/>
      <c r="O17" s="21"/>
      <c r="P17" s="10"/>
    </row>
    <row r="18" spans="1:16" ht="34.5" x14ac:dyDescent="0.65">
      <c r="A18" s="6"/>
      <c r="B18" s="5"/>
      <c r="C18" s="5"/>
      <c r="D18" s="11"/>
      <c r="E18" s="5"/>
      <c r="F18" s="5"/>
      <c r="G18" s="5"/>
      <c r="H18" s="5"/>
      <c r="I18" s="19"/>
      <c r="J18" s="21"/>
      <c r="K18" s="22" t="s">
        <v>97</v>
      </c>
      <c r="L18" s="23"/>
      <c r="M18" s="23"/>
      <c r="N18" s="21"/>
      <c r="O18" s="21"/>
      <c r="P18" s="10"/>
    </row>
    <row r="19" spans="1:16" ht="39.5" x14ac:dyDescent="1.1499999999999999">
      <c r="A19" s="6"/>
      <c r="B19" s="5"/>
      <c r="C19" s="5"/>
      <c r="D19" s="5"/>
      <c r="E19" s="5"/>
      <c r="F19" s="12"/>
      <c r="G19" s="13"/>
      <c r="H19" s="5"/>
      <c r="I19" s="19"/>
      <c r="J19" s="19"/>
      <c r="K19" s="20"/>
      <c r="L19" s="20"/>
      <c r="M19" s="20"/>
      <c r="N19" s="20"/>
      <c r="O19" s="20"/>
      <c r="P19" s="10"/>
    </row>
    <row r="20" spans="1:16" x14ac:dyDescent="0.35">
      <c r="A20" s="6"/>
      <c r="B20" s="5"/>
      <c r="C20" s="5"/>
      <c r="D20" s="5"/>
      <c r="E20" s="5"/>
      <c r="F20" s="5"/>
      <c r="G20" s="5"/>
      <c r="H20" s="5"/>
      <c r="I20" s="5"/>
      <c r="J20" s="5"/>
      <c r="K20" s="9"/>
      <c r="L20" s="9"/>
      <c r="M20" s="9"/>
      <c r="N20" s="9"/>
      <c r="O20" s="9"/>
      <c r="P20" s="10"/>
    </row>
    <row r="21" spans="1:16" x14ac:dyDescent="0.35">
      <c r="A21" s="6"/>
      <c r="B21" s="5"/>
      <c r="C21" s="5"/>
      <c r="D21" s="5"/>
      <c r="E21" s="5"/>
      <c r="F21" s="5"/>
      <c r="G21" s="5"/>
      <c r="H21" s="5"/>
      <c r="I21" s="5"/>
      <c r="J21" s="5"/>
      <c r="K21" s="9"/>
      <c r="L21" s="9"/>
      <c r="M21" s="9"/>
      <c r="N21" s="9"/>
      <c r="O21" s="9"/>
      <c r="P21" s="10"/>
    </row>
    <row r="22" spans="1:16" x14ac:dyDescent="0.35">
      <c r="A22" s="6"/>
      <c r="B22" s="5"/>
      <c r="C22" s="5"/>
      <c r="D22" s="5"/>
      <c r="E22" s="5"/>
      <c r="F22" s="5"/>
      <c r="G22" s="5"/>
      <c r="H22" s="5"/>
      <c r="I22" s="5"/>
      <c r="J22" s="5"/>
      <c r="K22" s="9"/>
      <c r="L22" s="9"/>
      <c r="M22" s="9"/>
      <c r="N22" s="9"/>
      <c r="O22" s="9"/>
      <c r="P22" s="10"/>
    </row>
    <row r="23" spans="1:16" x14ac:dyDescent="0.35">
      <c r="A23" s="6"/>
      <c r="B23" s="5"/>
      <c r="C23" s="5"/>
      <c r="D23" s="5"/>
      <c r="E23" s="5"/>
      <c r="F23" s="5"/>
      <c r="G23" s="5"/>
      <c r="H23" s="5"/>
      <c r="I23" s="5"/>
      <c r="J23" s="5"/>
      <c r="K23" s="9"/>
      <c r="L23" s="9"/>
      <c r="M23" s="9"/>
      <c r="N23" s="9"/>
      <c r="O23" s="9"/>
      <c r="P23" s="10"/>
    </row>
    <row r="24" spans="1:16" ht="15" thickBot="1" x14ac:dyDescent="0.4">
      <c r="A24" s="14"/>
      <c r="B24" s="15"/>
      <c r="C24" s="16"/>
      <c r="D24" s="16"/>
      <c r="E24" s="16"/>
      <c r="F24" s="16"/>
      <c r="G24" s="16"/>
      <c r="H24" s="16"/>
      <c r="I24" s="16"/>
      <c r="J24" s="16"/>
      <c r="K24" s="17"/>
      <c r="L24" s="17"/>
      <c r="M24" s="17"/>
      <c r="N24" s="17"/>
      <c r="O24" s="17"/>
      <c r="P24" s="18"/>
    </row>
    <row r="25" spans="1:16" ht="15" thickTop="1" x14ac:dyDescent="0.35"/>
  </sheetData>
  <mergeCells count="1">
    <mergeCell ref="B2:O7"/>
  </mergeCells>
  <hyperlinks>
    <hyperlink ref="K17" r:id="rId1" xr:uid="{00000000-0004-0000-0000-000000000000}"/>
    <hyperlink ref="K18" r:id="rId2" xr:uid="{00000000-0004-0000-0000-000001000000}"/>
  </hyperlink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2" orientation="landscape" r:id="rId3"/>
  <headerFooter>
    <oddFooter>&amp;LPag.&amp;P&amp;CDiritti riservati - Piano Bis&amp;28&amp;Y®&amp;R&amp;D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02"/>
  <sheetViews>
    <sheetView tabSelected="1" topLeftCell="A8" zoomScaleNormal="100" workbookViewId="0">
      <selection activeCell="A15" sqref="A15:XFD15"/>
    </sheetView>
  </sheetViews>
  <sheetFormatPr defaultColWidth="9.26953125" defaultRowHeight="14.5" x14ac:dyDescent="0.35"/>
  <cols>
    <col min="1" max="9" width="9.26953125" style="24"/>
    <col min="10" max="10" width="9.26953125" style="24" customWidth="1"/>
    <col min="11" max="15" width="9.26953125" style="24"/>
    <col min="16" max="16" width="14.453125" style="24" customWidth="1"/>
    <col min="17" max="16384" width="9.26953125" style="24"/>
  </cols>
  <sheetData>
    <row r="1" spans="1:20" s="120" customFormat="1" x14ac:dyDescent="0.35">
      <c r="A1" s="117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9"/>
    </row>
    <row r="2" spans="1:20" s="120" customFormat="1" ht="27" x14ac:dyDescent="0.5">
      <c r="A2" s="121"/>
      <c r="B2" s="122" t="s">
        <v>53</v>
      </c>
      <c r="T2" s="123"/>
    </row>
    <row r="3" spans="1:20" s="120" customFormat="1" x14ac:dyDescent="0.35">
      <c r="A3" s="121"/>
      <c r="T3" s="123"/>
    </row>
    <row r="4" spans="1:20" s="120" customFormat="1" x14ac:dyDescent="0.35">
      <c r="A4" s="121"/>
      <c r="B4" s="124" t="s">
        <v>140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T4" s="123"/>
    </row>
    <row r="5" spans="1:20" s="120" customFormat="1" x14ac:dyDescent="0.35">
      <c r="A5" s="121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T5" s="123"/>
    </row>
    <row r="6" spans="1:20" s="120" customFormat="1" x14ac:dyDescent="0.35">
      <c r="A6" s="121"/>
      <c r="B6" s="125" t="s">
        <v>54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T6" s="123"/>
    </row>
    <row r="7" spans="1:20" s="120" customFormat="1" x14ac:dyDescent="0.35">
      <c r="A7" s="121"/>
      <c r="B7" s="124" t="s">
        <v>55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  <c r="T7" s="123"/>
    </row>
    <row r="8" spans="1:20" s="120" customFormat="1" x14ac:dyDescent="0.35">
      <c r="A8" s="121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T8" s="123"/>
    </row>
    <row r="9" spans="1:20" s="120" customFormat="1" x14ac:dyDescent="0.35">
      <c r="A9" s="121"/>
      <c r="B9" s="125" t="s">
        <v>56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T9" s="123"/>
    </row>
    <row r="10" spans="1:20" s="120" customFormat="1" x14ac:dyDescent="0.35">
      <c r="A10" s="121"/>
      <c r="B10" s="124" t="s">
        <v>57</v>
      </c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T10" s="123"/>
    </row>
    <row r="11" spans="1:20" s="120" customFormat="1" x14ac:dyDescent="0.35">
      <c r="A11" s="121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T11" s="123"/>
    </row>
    <row r="12" spans="1:20" s="120" customFormat="1" x14ac:dyDescent="0.35">
      <c r="A12" s="121"/>
      <c r="B12" s="125" t="s">
        <v>58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T12" s="123"/>
    </row>
    <row r="13" spans="1:20" s="120" customFormat="1" x14ac:dyDescent="0.35">
      <c r="A13" s="121"/>
      <c r="B13" s="124" t="s">
        <v>59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T13" s="123"/>
    </row>
    <row r="14" spans="1:20" s="120" customFormat="1" x14ac:dyDescent="0.35">
      <c r="A14" s="121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T14" s="123"/>
    </row>
    <row r="15" spans="1:20" s="120" customFormat="1" x14ac:dyDescent="0.35">
      <c r="A15" s="121"/>
      <c r="B15" s="125" t="s">
        <v>60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T15" s="123"/>
    </row>
    <row r="16" spans="1:20" s="120" customFormat="1" x14ac:dyDescent="0.35">
      <c r="A16" s="121"/>
      <c r="B16" s="124" t="s">
        <v>61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T16" s="123"/>
    </row>
    <row r="17" spans="1:20" s="120" customFormat="1" x14ac:dyDescent="0.35">
      <c r="A17" s="121"/>
      <c r="B17" s="124" t="s">
        <v>62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T17" s="123"/>
    </row>
    <row r="18" spans="1:20" s="120" customFormat="1" x14ac:dyDescent="0.35">
      <c r="A18" s="121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T18" s="123"/>
    </row>
    <row r="19" spans="1:20" ht="18.5" x14ac:dyDescent="0.45">
      <c r="A19" s="84"/>
      <c r="B19" s="85" t="s">
        <v>115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7"/>
    </row>
    <row r="20" spans="1:20" x14ac:dyDescent="0.35">
      <c r="A20" s="79"/>
      <c r="T20" s="80"/>
    </row>
    <row r="21" spans="1:20" x14ac:dyDescent="0.35">
      <c r="A21" s="79"/>
      <c r="T21" s="80"/>
    </row>
    <row r="22" spans="1:20" x14ac:dyDescent="0.35">
      <c r="A22" s="79"/>
      <c r="B22" s="174" t="s">
        <v>143</v>
      </c>
      <c r="C22" s="175"/>
      <c r="Q22" s="174" t="s">
        <v>73</v>
      </c>
      <c r="R22" s="192"/>
      <c r="S22" s="192"/>
      <c r="T22" s="195"/>
    </row>
    <row r="23" spans="1:20" x14ac:dyDescent="0.35">
      <c r="A23" s="79"/>
      <c r="B23" s="176"/>
      <c r="C23" s="177"/>
      <c r="Q23" s="176"/>
      <c r="R23" s="193"/>
      <c r="S23" s="193"/>
      <c r="T23" s="196"/>
    </row>
    <row r="24" spans="1:20" x14ac:dyDescent="0.35">
      <c r="A24" s="79"/>
      <c r="B24" s="176"/>
      <c r="C24" s="177"/>
      <c r="Q24" s="176"/>
      <c r="R24" s="193"/>
      <c r="S24" s="193"/>
      <c r="T24" s="196"/>
    </row>
    <row r="25" spans="1:20" x14ac:dyDescent="0.35">
      <c r="A25" s="79"/>
      <c r="B25" s="176"/>
      <c r="C25" s="177"/>
      <c r="Q25" s="176"/>
      <c r="R25" s="193"/>
      <c r="S25" s="193"/>
      <c r="T25" s="196"/>
    </row>
    <row r="26" spans="1:20" x14ac:dyDescent="0.35">
      <c r="A26" s="79"/>
      <c r="B26" s="176"/>
      <c r="C26" s="177"/>
      <c r="Q26" s="176"/>
      <c r="R26" s="193"/>
      <c r="S26" s="193"/>
      <c r="T26" s="196"/>
    </row>
    <row r="27" spans="1:20" x14ac:dyDescent="0.35">
      <c r="A27" s="79"/>
      <c r="B27" s="176"/>
      <c r="C27" s="177"/>
      <c r="Q27" s="176"/>
      <c r="R27" s="193"/>
      <c r="S27" s="193"/>
      <c r="T27" s="196"/>
    </row>
    <row r="28" spans="1:20" x14ac:dyDescent="0.35">
      <c r="A28" s="79"/>
      <c r="B28" s="176"/>
      <c r="C28" s="177"/>
      <c r="Q28" s="176"/>
      <c r="R28" s="193"/>
      <c r="S28" s="193"/>
      <c r="T28" s="196"/>
    </row>
    <row r="29" spans="1:20" x14ac:dyDescent="0.35">
      <c r="A29" s="79"/>
      <c r="B29" s="176"/>
      <c r="C29" s="177"/>
      <c r="Q29" s="176"/>
      <c r="R29" s="193"/>
      <c r="S29" s="193"/>
      <c r="T29" s="196"/>
    </row>
    <row r="30" spans="1:20" x14ac:dyDescent="0.35">
      <c r="A30" s="79"/>
      <c r="B30" s="176"/>
      <c r="C30" s="177"/>
      <c r="Q30" s="176"/>
      <c r="R30" s="193"/>
      <c r="S30" s="193"/>
      <c r="T30" s="196"/>
    </row>
    <row r="31" spans="1:20" x14ac:dyDescent="0.35">
      <c r="A31" s="79"/>
      <c r="B31" s="180"/>
      <c r="C31" s="181"/>
      <c r="Q31" s="180"/>
      <c r="R31" s="194"/>
      <c r="S31" s="194"/>
      <c r="T31" s="197"/>
    </row>
    <row r="32" spans="1:20" x14ac:dyDescent="0.35">
      <c r="A32" s="79"/>
      <c r="B32" s="174" t="s">
        <v>63</v>
      </c>
      <c r="C32" s="175"/>
      <c r="Q32" s="174" t="s">
        <v>74</v>
      </c>
      <c r="R32" s="192"/>
      <c r="S32" s="192"/>
      <c r="T32" s="195"/>
    </row>
    <row r="33" spans="1:20" x14ac:dyDescent="0.35">
      <c r="A33" s="79"/>
      <c r="B33" s="176"/>
      <c r="C33" s="177"/>
      <c r="Q33" s="176"/>
      <c r="R33" s="193"/>
      <c r="S33" s="193"/>
      <c r="T33" s="196"/>
    </row>
    <row r="34" spans="1:20" x14ac:dyDescent="0.35">
      <c r="A34" s="79"/>
      <c r="B34" s="176"/>
      <c r="C34" s="177"/>
      <c r="Q34" s="176"/>
      <c r="R34" s="193"/>
      <c r="S34" s="193"/>
      <c r="T34" s="196"/>
    </row>
    <row r="35" spans="1:20" x14ac:dyDescent="0.35">
      <c r="A35" s="79"/>
      <c r="B35" s="176"/>
      <c r="C35" s="177"/>
      <c r="Q35" s="176"/>
      <c r="R35" s="193"/>
      <c r="S35" s="193"/>
      <c r="T35" s="196"/>
    </row>
    <row r="36" spans="1:20" x14ac:dyDescent="0.35">
      <c r="A36" s="79"/>
      <c r="B36" s="176"/>
      <c r="C36" s="177"/>
      <c r="Q36" s="176"/>
      <c r="R36" s="193"/>
      <c r="S36" s="193"/>
      <c r="T36" s="196"/>
    </row>
    <row r="37" spans="1:20" x14ac:dyDescent="0.35">
      <c r="A37" s="79"/>
      <c r="B37" s="176"/>
      <c r="C37" s="177"/>
      <c r="Q37" s="176"/>
      <c r="R37" s="193"/>
      <c r="S37" s="193"/>
      <c r="T37" s="196"/>
    </row>
    <row r="38" spans="1:20" x14ac:dyDescent="0.35">
      <c r="A38" s="79"/>
      <c r="B38" s="176"/>
      <c r="C38" s="177"/>
      <c r="Q38" s="176"/>
      <c r="R38" s="193"/>
      <c r="S38" s="193"/>
      <c r="T38" s="196"/>
    </row>
    <row r="39" spans="1:20" x14ac:dyDescent="0.35">
      <c r="A39" s="79"/>
      <c r="B39" s="176"/>
      <c r="C39" s="177"/>
      <c r="Q39" s="176"/>
      <c r="R39" s="193"/>
      <c r="S39" s="193"/>
      <c r="T39" s="196"/>
    </row>
    <row r="40" spans="1:20" x14ac:dyDescent="0.35">
      <c r="A40" s="79"/>
      <c r="B40" s="176"/>
      <c r="C40" s="177"/>
      <c r="Q40" s="176"/>
      <c r="R40" s="193"/>
      <c r="S40" s="193"/>
      <c r="T40" s="196"/>
    </row>
    <row r="41" spans="1:20" x14ac:dyDescent="0.35">
      <c r="A41" s="79"/>
      <c r="B41" s="180"/>
      <c r="C41" s="181"/>
      <c r="Q41" s="180"/>
      <c r="R41" s="194"/>
      <c r="S41" s="194"/>
      <c r="T41" s="197"/>
    </row>
    <row r="42" spans="1:20" x14ac:dyDescent="0.35">
      <c r="A42" s="79"/>
      <c r="T42" s="80"/>
    </row>
    <row r="43" spans="1:20" x14ac:dyDescent="0.35">
      <c r="A43" s="79"/>
      <c r="T43" s="80"/>
    </row>
    <row r="44" spans="1:20" x14ac:dyDescent="0.35">
      <c r="A44" s="79"/>
      <c r="T44" s="80"/>
    </row>
    <row r="45" spans="1:20" x14ac:dyDescent="0.35">
      <c r="A45" s="79"/>
      <c r="T45" s="80"/>
    </row>
    <row r="46" spans="1:20" x14ac:dyDescent="0.35">
      <c r="A46" s="79"/>
      <c r="T46" s="80"/>
    </row>
    <row r="47" spans="1:20" x14ac:dyDescent="0.35">
      <c r="A47" s="79"/>
      <c r="B47" s="174" t="s">
        <v>72</v>
      </c>
      <c r="C47" s="192"/>
      <c r="D47" s="192"/>
      <c r="E47" s="192"/>
      <c r="F47" s="192"/>
      <c r="G47" s="192"/>
      <c r="H47" s="192"/>
      <c r="I47" s="175"/>
      <c r="K47" s="174" t="s">
        <v>64</v>
      </c>
      <c r="L47" s="192"/>
      <c r="M47" s="192"/>
      <c r="N47" s="192"/>
      <c r="O47" s="192"/>
      <c r="P47" s="175"/>
      <c r="T47" s="80"/>
    </row>
    <row r="48" spans="1:20" x14ac:dyDescent="0.35">
      <c r="A48" s="79"/>
      <c r="B48" s="176"/>
      <c r="C48" s="193"/>
      <c r="D48" s="193"/>
      <c r="E48" s="193"/>
      <c r="F48" s="193"/>
      <c r="G48" s="193"/>
      <c r="H48" s="193"/>
      <c r="I48" s="177"/>
      <c r="K48" s="176"/>
      <c r="L48" s="193"/>
      <c r="M48" s="193"/>
      <c r="N48" s="193"/>
      <c r="O48" s="193"/>
      <c r="P48" s="177"/>
      <c r="T48" s="80"/>
    </row>
    <row r="49" spans="1:20" x14ac:dyDescent="0.35">
      <c r="A49" s="79"/>
      <c r="B49" s="180"/>
      <c r="C49" s="194"/>
      <c r="D49" s="194"/>
      <c r="E49" s="194"/>
      <c r="F49" s="194"/>
      <c r="G49" s="194"/>
      <c r="H49" s="194"/>
      <c r="I49" s="181"/>
      <c r="K49" s="180"/>
      <c r="L49" s="194"/>
      <c r="M49" s="194"/>
      <c r="N49" s="194"/>
      <c r="O49" s="194"/>
      <c r="P49" s="181"/>
      <c r="T49" s="80"/>
    </row>
    <row r="50" spans="1:20" x14ac:dyDescent="0.35">
      <c r="A50" s="79"/>
      <c r="T50" s="80"/>
    </row>
    <row r="51" spans="1:20" ht="18.5" x14ac:dyDescent="0.45">
      <c r="A51" s="84"/>
      <c r="B51" s="85" t="s">
        <v>116</v>
      </c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7"/>
    </row>
    <row r="52" spans="1:20" x14ac:dyDescent="0.35">
      <c r="A52" s="79"/>
      <c r="T52" s="80"/>
    </row>
    <row r="53" spans="1:20" x14ac:dyDescent="0.35">
      <c r="A53" s="79"/>
      <c r="B53" s="174" t="s">
        <v>75</v>
      </c>
      <c r="C53" s="175"/>
      <c r="T53" s="80"/>
    </row>
    <row r="54" spans="1:20" x14ac:dyDescent="0.35">
      <c r="A54" s="79"/>
      <c r="B54" s="176"/>
      <c r="C54" s="177"/>
      <c r="R54" s="184" t="s">
        <v>77</v>
      </c>
      <c r="S54" s="186"/>
      <c r="T54" s="80"/>
    </row>
    <row r="55" spans="1:20" x14ac:dyDescent="0.35">
      <c r="A55" s="79"/>
      <c r="B55" s="176"/>
      <c r="C55" s="177"/>
      <c r="R55" s="190"/>
      <c r="S55" s="191"/>
      <c r="T55" s="80"/>
    </row>
    <row r="56" spans="1:20" x14ac:dyDescent="0.35">
      <c r="A56" s="79"/>
      <c r="B56" s="182"/>
      <c r="C56" s="183"/>
      <c r="R56" s="190"/>
      <c r="S56" s="191"/>
      <c r="T56" s="80"/>
    </row>
    <row r="57" spans="1:20" x14ac:dyDescent="0.35">
      <c r="A57" s="79"/>
      <c r="B57" s="178"/>
      <c r="C57" s="179"/>
      <c r="R57" s="190"/>
      <c r="S57" s="191"/>
      <c r="T57" s="80"/>
    </row>
    <row r="58" spans="1:20" x14ac:dyDescent="0.35">
      <c r="A58" s="79"/>
      <c r="R58" s="190"/>
      <c r="S58" s="191"/>
      <c r="T58" s="80"/>
    </row>
    <row r="59" spans="1:20" x14ac:dyDescent="0.35">
      <c r="A59" s="79"/>
      <c r="B59" s="174" t="s">
        <v>65</v>
      </c>
      <c r="C59" s="175"/>
      <c r="R59" s="187"/>
      <c r="S59" s="189"/>
      <c r="T59" s="80"/>
    </row>
    <row r="60" spans="1:20" x14ac:dyDescent="0.35">
      <c r="A60" s="79"/>
      <c r="B60" s="176"/>
      <c r="C60" s="177"/>
      <c r="T60" s="80"/>
    </row>
    <row r="61" spans="1:20" x14ac:dyDescent="0.35">
      <c r="A61" s="79"/>
      <c r="B61" s="176"/>
      <c r="C61" s="177"/>
      <c r="R61" s="184" t="s">
        <v>68</v>
      </c>
      <c r="S61" s="186"/>
      <c r="T61" s="80"/>
    </row>
    <row r="62" spans="1:20" x14ac:dyDescent="0.35">
      <c r="A62" s="79"/>
      <c r="B62" s="176"/>
      <c r="C62" s="177"/>
      <c r="R62" s="190"/>
      <c r="S62" s="191"/>
      <c r="T62" s="80"/>
    </row>
    <row r="63" spans="1:20" x14ac:dyDescent="0.35">
      <c r="A63" s="79"/>
      <c r="B63" s="180"/>
      <c r="C63" s="181"/>
      <c r="R63" s="190"/>
      <c r="S63" s="191"/>
      <c r="T63" s="80"/>
    </row>
    <row r="64" spans="1:20" x14ac:dyDescent="0.35">
      <c r="A64" s="79"/>
      <c r="R64" s="190"/>
      <c r="S64" s="191"/>
      <c r="T64" s="80"/>
    </row>
    <row r="65" spans="1:20" x14ac:dyDescent="0.35">
      <c r="A65" s="79"/>
      <c r="B65" s="174" t="s">
        <v>66</v>
      </c>
      <c r="C65" s="175"/>
      <c r="R65" s="190"/>
      <c r="S65" s="191"/>
      <c r="T65" s="80"/>
    </row>
    <row r="66" spans="1:20" x14ac:dyDescent="0.35">
      <c r="A66" s="79"/>
      <c r="B66" s="176"/>
      <c r="C66" s="177"/>
      <c r="R66" s="187"/>
      <c r="S66" s="189"/>
      <c r="T66" s="80"/>
    </row>
    <row r="67" spans="1:20" x14ac:dyDescent="0.35">
      <c r="A67" s="79"/>
      <c r="B67" s="180"/>
      <c r="C67" s="181"/>
      <c r="T67" s="80"/>
    </row>
    <row r="68" spans="1:20" x14ac:dyDescent="0.35">
      <c r="A68" s="79"/>
      <c r="T68" s="80"/>
    </row>
    <row r="69" spans="1:20" x14ac:dyDescent="0.35">
      <c r="A69" s="79"/>
      <c r="D69" s="184" t="s">
        <v>76</v>
      </c>
      <c r="E69" s="185"/>
      <c r="F69" s="185"/>
      <c r="G69" s="185"/>
      <c r="H69" s="185"/>
      <c r="I69" s="186"/>
      <c r="K69" s="184" t="s">
        <v>67</v>
      </c>
      <c r="L69" s="185"/>
      <c r="M69" s="185"/>
      <c r="N69" s="185"/>
      <c r="O69" s="185"/>
      <c r="P69" s="186"/>
      <c r="T69" s="80"/>
    </row>
    <row r="70" spans="1:20" x14ac:dyDescent="0.35">
      <c r="A70" s="79"/>
      <c r="D70" s="187"/>
      <c r="E70" s="188"/>
      <c r="F70" s="188"/>
      <c r="G70" s="188"/>
      <c r="H70" s="188"/>
      <c r="I70" s="189"/>
      <c r="K70" s="187"/>
      <c r="L70" s="188"/>
      <c r="M70" s="188"/>
      <c r="N70" s="188"/>
      <c r="O70" s="188"/>
      <c r="P70" s="189"/>
      <c r="T70" s="80"/>
    </row>
    <row r="71" spans="1:20" x14ac:dyDescent="0.35">
      <c r="A71" s="79"/>
      <c r="T71" s="80"/>
    </row>
    <row r="72" spans="1:20" ht="18.5" x14ac:dyDescent="0.45">
      <c r="A72" s="84"/>
      <c r="B72" s="85" t="s">
        <v>117</v>
      </c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7"/>
    </row>
    <row r="73" spans="1:20" x14ac:dyDescent="0.35">
      <c r="A73" s="79"/>
      <c r="T73" s="80"/>
    </row>
    <row r="74" spans="1:20" x14ac:dyDescent="0.35">
      <c r="A74" s="79"/>
      <c r="T74" s="80"/>
    </row>
    <row r="75" spans="1:20" x14ac:dyDescent="0.35">
      <c r="A75" s="79"/>
      <c r="R75" s="174" t="s">
        <v>82</v>
      </c>
      <c r="S75" s="175"/>
      <c r="T75" s="80"/>
    </row>
    <row r="76" spans="1:20" x14ac:dyDescent="0.35">
      <c r="A76" s="79"/>
      <c r="B76" s="174" t="s">
        <v>78</v>
      </c>
      <c r="C76" s="175"/>
      <c r="R76" s="176"/>
      <c r="S76" s="177"/>
      <c r="T76" s="80"/>
    </row>
    <row r="77" spans="1:20" x14ac:dyDescent="0.35">
      <c r="A77" s="79"/>
      <c r="B77" s="176"/>
      <c r="C77" s="177"/>
      <c r="R77" s="176"/>
      <c r="S77" s="177"/>
      <c r="T77" s="80"/>
    </row>
    <row r="78" spans="1:20" x14ac:dyDescent="0.35">
      <c r="A78" s="79"/>
      <c r="B78" s="180"/>
      <c r="C78" s="181"/>
      <c r="R78" s="176"/>
      <c r="S78" s="177"/>
      <c r="T78" s="80"/>
    </row>
    <row r="79" spans="1:20" x14ac:dyDescent="0.35">
      <c r="A79" s="79"/>
      <c r="R79" s="176"/>
      <c r="S79" s="177"/>
      <c r="T79" s="80"/>
    </row>
    <row r="80" spans="1:20" x14ac:dyDescent="0.35">
      <c r="A80" s="79"/>
      <c r="B80" s="174" t="s">
        <v>79</v>
      </c>
      <c r="C80" s="175"/>
      <c r="R80" s="180"/>
      <c r="S80" s="181"/>
      <c r="T80" s="80"/>
    </row>
    <row r="81" spans="1:20" x14ac:dyDescent="0.35">
      <c r="A81" s="79"/>
      <c r="B81" s="176"/>
      <c r="C81" s="177"/>
      <c r="T81" s="80"/>
    </row>
    <row r="82" spans="1:20" x14ac:dyDescent="0.35">
      <c r="A82" s="79"/>
      <c r="B82" s="180"/>
      <c r="C82" s="181"/>
      <c r="R82" s="174" t="s">
        <v>69</v>
      </c>
      <c r="S82" s="175"/>
      <c r="T82" s="80"/>
    </row>
    <row r="83" spans="1:20" x14ac:dyDescent="0.35">
      <c r="A83" s="79"/>
      <c r="R83" s="176"/>
      <c r="S83" s="177"/>
      <c r="T83" s="80"/>
    </row>
    <row r="84" spans="1:20" x14ac:dyDescent="0.35">
      <c r="A84" s="79"/>
      <c r="B84" s="174" t="s">
        <v>80</v>
      </c>
      <c r="C84" s="175"/>
      <c r="R84" s="176"/>
      <c r="S84" s="177"/>
      <c r="T84" s="80"/>
    </row>
    <row r="85" spans="1:20" x14ac:dyDescent="0.35">
      <c r="A85" s="79"/>
      <c r="B85" s="176"/>
      <c r="C85" s="177"/>
      <c r="R85" s="176"/>
      <c r="S85" s="177"/>
      <c r="T85" s="80"/>
    </row>
    <row r="86" spans="1:20" x14ac:dyDescent="0.35">
      <c r="A86" s="79"/>
      <c r="B86" s="176"/>
      <c r="C86" s="177"/>
      <c r="R86" s="180"/>
      <c r="S86" s="181"/>
      <c r="T86" s="80"/>
    </row>
    <row r="87" spans="1:20" x14ac:dyDescent="0.35">
      <c r="A87" s="79"/>
      <c r="B87" s="178"/>
      <c r="C87" s="179"/>
      <c r="T87" s="80"/>
    </row>
    <row r="88" spans="1:20" x14ac:dyDescent="0.35">
      <c r="A88" s="79"/>
      <c r="R88" s="174" t="s">
        <v>70</v>
      </c>
      <c r="S88" s="175"/>
      <c r="T88" s="80"/>
    </row>
    <row r="89" spans="1:20" x14ac:dyDescent="0.35">
      <c r="A89" s="79"/>
      <c r="B89" s="174" t="s">
        <v>81</v>
      </c>
      <c r="C89" s="175"/>
      <c r="R89" s="176"/>
      <c r="S89" s="177"/>
      <c r="T89" s="80"/>
    </row>
    <row r="90" spans="1:20" x14ac:dyDescent="0.35">
      <c r="A90" s="79"/>
      <c r="B90" s="176"/>
      <c r="C90" s="177"/>
      <c r="R90" s="176"/>
      <c r="S90" s="177"/>
      <c r="T90" s="80"/>
    </row>
    <row r="91" spans="1:20" x14ac:dyDescent="0.35">
      <c r="A91" s="79"/>
      <c r="B91" s="176"/>
      <c r="C91" s="177"/>
      <c r="R91" s="176"/>
      <c r="S91" s="177"/>
      <c r="T91" s="80"/>
    </row>
    <row r="92" spans="1:20" x14ac:dyDescent="0.35">
      <c r="A92" s="79"/>
      <c r="B92" s="178"/>
      <c r="C92" s="179"/>
      <c r="R92" s="176"/>
      <c r="S92" s="177"/>
      <c r="T92" s="80"/>
    </row>
    <row r="93" spans="1:20" x14ac:dyDescent="0.35">
      <c r="A93" s="79"/>
      <c r="R93" s="176"/>
      <c r="S93" s="177"/>
      <c r="T93" s="80"/>
    </row>
    <row r="94" spans="1:20" x14ac:dyDescent="0.35">
      <c r="A94" s="79"/>
      <c r="B94" s="174" t="s">
        <v>83</v>
      </c>
      <c r="C94" s="175"/>
      <c r="R94" s="182"/>
      <c r="S94" s="183"/>
      <c r="T94" s="80"/>
    </row>
    <row r="95" spans="1:20" x14ac:dyDescent="0.35">
      <c r="A95" s="79"/>
      <c r="B95" s="176"/>
      <c r="C95" s="177"/>
      <c r="R95" s="178"/>
      <c r="S95" s="179"/>
      <c r="T95" s="80"/>
    </row>
    <row r="96" spans="1:20" x14ac:dyDescent="0.35">
      <c r="A96" s="79"/>
      <c r="B96" s="176"/>
      <c r="C96" s="177"/>
      <c r="T96" s="80"/>
    </row>
    <row r="97" spans="1:20" x14ac:dyDescent="0.35">
      <c r="A97" s="79"/>
      <c r="B97" s="176"/>
      <c r="C97" s="177"/>
      <c r="R97" s="174" t="s">
        <v>71</v>
      </c>
      <c r="S97" s="175"/>
      <c r="T97" s="80"/>
    </row>
    <row r="98" spans="1:20" x14ac:dyDescent="0.35">
      <c r="A98" s="79"/>
      <c r="B98" s="180"/>
      <c r="C98" s="181"/>
      <c r="R98" s="176"/>
      <c r="S98" s="177"/>
      <c r="T98" s="80"/>
    </row>
    <row r="99" spans="1:20" x14ac:dyDescent="0.35">
      <c r="A99" s="79"/>
      <c r="R99" s="176"/>
      <c r="S99" s="177"/>
      <c r="T99" s="80"/>
    </row>
    <row r="100" spans="1:20" x14ac:dyDescent="0.35">
      <c r="A100" s="79"/>
      <c r="R100" s="180"/>
      <c r="S100" s="181"/>
      <c r="T100" s="80"/>
    </row>
    <row r="101" spans="1:20" x14ac:dyDescent="0.35">
      <c r="A101" s="79"/>
      <c r="T101" s="80"/>
    </row>
    <row r="102" spans="1:20" ht="15" thickBot="1" x14ac:dyDescent="0.4">
      <c r="A102" s="81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3"/>
    </row>
  </sheetData>
  <mergeCells count="22">
    <mergeCell ref="B22:C31"/>
    <mergeCell ref="B32:C41"/>
    <mergeCell ref="B47:I49"/>
    <mergeCell ref="Q22:T31"/>
    <mergeCell ref="Q32:T41"/>
    <mergeCell ref="K47:P49"/>
    <mergeCell ref="D69:I70"/>
    <mergeCell ref="K69:P70"/>
    <mergeCell ref="R54:S59"/>
    <mergeCell ref="R61:S66"/>
    <mergeCell ref="B65:C67"/>
    <mergeCell ref="B53:C57"/>
    <mergeCell ref="B59:C63"/>
    <mergeCell ref="B84:C87"/>
    <mergeCell ref="R97:S100"/>
    <mergeCell ref="R82:S86"/>
    <mergeCell ref="R88:S95"/>
    <mergeCell ref="B80:C82"/>
    <mergeCell ref="R75:S80"/>
    <mergeCell ref="B76:C78"/>
    <mergeCell ref="B89:C92"/>
    <mergeCell ref="B94:C98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50" orientation="portrait" r:id="rId1"/>
  <headerFooter>
    <oddFooter>&amp;LPag.&amp;P&amp;CDiritti riservati - Piano Bis&amp;28&amp;Y®&amp;R&amp;D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5"/>
  <sheetViews>
    <sheetView topLeftCell="A9" zoomScaleNormal="100" workbookViewId="0">
      <selection activeCell="I8" sqref="I8:O12"/>
    </sheetView>
  </sheetViews>
  <sheetFormatPr defaultColWidth="9.26953125" defaultRowHeight="14.5" x14ac:dyDescent="0.35"/>
  <cols>
    <col min="1" max="1" width="7.7265625" style="5" customWidth="1"/>
    <col min="2" max="2" width="12.7265625" style="5" customWidth="1"/>
    <col min="3" max="5" width="10.7265625" style="5" customWidth="1"/>
    <col min="6" max="6" width="20.453125" style="5" customWidth="1"/>
    <col min="7" max="8" width="2.7265625" style="5" customWidth="1"/>
    <col min="9" max="10" width="9.26953125" style="5"/>
    <col min="11" max="11" width="9.26953125" style="5" customWidth="1"/>
    <col min="12" max="12" width="9.26953125" style="5"/>
    <col min="13" max="13" width="15.453125" style="5" customWidth="1"/>
    <col min="14" max="14" width="9.26953125" style="5"/>
    <col min="15" max="15" width="7" style="5" customWidth="1"/>
    <col min="16" max="16" width="7.7265625" style="5" customWidth="1"/>
    <col min="17" max="16384" width="9.26953125" style="5"/>
  </cols>
  <sheetData>
    <row r="1" spans="1:16" x14ac:dyDescent="0.35">
      <c r="A1" s="25"/>
      <c r="B1" s="26"/>
      <c r="C1" s="26"/>
      <c r="D1" s="26"/>
      <c r="E1" s="26"/>
      <c r="F1" s="26"/>
      <c r="G1" s="27"/>
      <c r="H1" s="26"/>
      <c r="I1" s="26"/>
      <c r="J1" s="26"/>
      <c r="K1" s="26"/>
      <c r="L1" s="26"/>
      <c r="M1" s="26"/>
      <c r="N1" s="26"/>
      <c r="O1" s="26"/>
      <c r="P1" s="27"/>
    </row>
    <row r="2" spans="1:16" ht="15.5" x14ac:dyDescent="0.35">
      <c r="A2" s="28"/>
      <c r="B2" s="60" t="s">
        <v>0</v>
      </c>
      <c r="C2" s="130" t="s">
        <v>1</v>
      </c>
      <c r="D2" s="130"/>
      <c r="E2" s="130"/>
      <c r="G2" s="30"/>
      <c r="P2" s="30"/>
    </row>
    <row r="3" spans="1:16" x14ac:dyDescent="0.35">
      <c r="A3" s="28"/>
      <c r="G3" s="30"/>
      <c r="P3" s="30"/>
    </row>
    <row r="4" spans="1:16" ht="16" thickBot="1" x14ac:dyDescent="0.4">
      <c r="A4" s="28"/>
      <c r="B4" s="54" t="s">
        <v>2</v>
      </c>
      <c r="G4" s="30"/>
      <c r="I4" s="54" t="s">
        <v>13</v>
      </c>
      <c r="P4" s="30"/>
    </row>
    <row r="5" spans="1:16" ht="15" thickBot="1" x14ac:dyDescent="0.4">
      <c r="A5" s="28"/>
      <c r="B5" s="55" t="s">
        <v>3</v>
      </c>
      <c r="C5" s="139" t="s">
        <v>4</v>
      </c>
      <c r="D5" s="138"/>
      <c r="E5" s="140"/>
      <c r="F5" s="56" t="s">
        <v>5</v>
      </c>
      <c r="G5" s="30"/>
      <c r="I5" s="137" t="s">
        <v>14</v>
      </c>
      <c r="J5" s="138"/>
      <c r="K5" s="159">
        <v>400</v>
      </c>
      <c r="L5" s="160"/>
      <c r="P5" s="30"/>
    </row>
    <row r="6" spans="1:16" x14ac:dyDescent="0.35">
      <c r="A6" s="28"/>
      <c r="B6" s="48">
        <v>43475</v>
      </c>
      <c r="C6" s="131" t="s">
        <v>99</v>
      </c>
      <c r="D6" s="132"/>
      <c r="E6" s="133"/>
      <c r="F6" s="49">
        <v>2000</v>
      </c>
      <c r="G6" s="30"/>
      <c r="P6" s="30"/>
    </row>
    <row r="7" spans="1:16" ht="16" thickBot="1" x14ac:dyDescent="0.4">
      <c r="A7" s="28"/>
      <c r="B7" s="114">
        <v>45672</v>
      </c>
      <c r="C7" s="134" t="s">
        <v>100</v>
      </c>
      <c r="D7" s="135"/>
      <c r="E7" s="136"/>
      <c r="F7" s="50">
        <v>300</v>
      </c>
      <c r="G7" s="30"/>
      <c r="I7" s="54" t="s">
        <v>15</v>
      </c>
      <c r="P7" s="30"/>
    </row>
    <row r="8" spans="1:16" x14ac:dyDescent="0.35">
      <c r="A8" s="28"/>
      <c r="B8" s="114">
        <v>45682</v>
      </c>
      <c r="C8" s="134" t="s">
        <v>144</v>
      </c>
      <c r="D8" s="135"/>
      <c r="E8" s="136"/>
      <c r="F8" s="50">
        <v>500</v>
      </c>
      <c r="G8" s="30"/>
      <c r="I8" s="150" t="s">
        <v>145</v>
      </c>
      <c r="J8" s="151"/>
      <c r="K8" s="151"/>
      <c r="L8" s="151"/>
      <c r="M8" s="151"/>
      <c r="N8" s="151"/>
      <c r="O8" s="152"/>
      <c r="P8" s="30"/>
    </row>
    <row r="9" spans="1:16" x14ac:dyDescent="0.35">
      <c r="A9" s="28"/>
      <c r="B9" s="114"/>
      <c r="C9" s="134"/>
      <c r="D9" s="135"/>
      <c r="E9" s="136"/>
      <c r="F9" s="50"/>
      <c r="G9" s="30"/>
      <c r="I9" s="153"/>
      <c r="J9" s="154"/>
      <c r="K9" s="154"/>
      <c r="L9" s="154"/>
      <c r="M9" s="154"/>
      <c r="N9" s="154"/>
      <c r="O9" s="155"/>
      <c r="P9" s="30"/>
    </row>
    <row r="10" spans="1:16" x14ac:dyDescent="0.35">
      <c r="A10" s="28"/>
      <c r="B10" s="114"/>
      <c r="C10" s="134"/>
      <c r="D10" s="135"/>
      <c r="E10" s="136"/>
      <c r="F10" s="50"/>
      <c r="G10" s="30"/>
      <c r="I10" s="153"/>
      <c r="J10" s="154"/>
      <c r="K10" s="154"/>
      <c r="L10" s="154"/>
      <c r="M10" s="154"/>
      <c r="N10" s="154"/>
      <c r="O10" s="155"/>
      <c r="P10" s="30"/>
    </row>
    <row r="11" spans="1:16" ht="15" thickBot="1" x14ac:dyDescent="0.4">
      <c r="A11" s="28"/>
      <c r="B11" s="115"/>
      <c r="C11" s="145"/>
      <c r="D11" s="146"/>
      <c r="E11" s="147"/>
      <c r="F11" s="51"/>
      <c r="G11" s="30"/>
      <c r="I11" s="153"/>
      <c r="J11" s="154"/>
      <c r="K11" s="154"/>
      <c r="L11" s="154"/>
      <c r="M11" s="154"/>
      <c r="N11" s="154"/>
      <c r="O11" s="155"/>
      <c r="P11" s="30"/>
    </row>
    <row r="12" spans="1:16" ht="15" thickBot="1" x14ac:dyDescent="0.4">
      <c r="A12" s="28"/>
      <c r="C12" s="148" t="s">
        <v>10</v>
      </c>
      <c r="D12" s="149"/>
      <c r="E12" s="149"/>
      <c r="F12" s="57">
        <f>SUM(F6:F11)</f>
        <v>2800</v>
      </c>
      <c r="G12" s="30"/>
      <c r="I12" s="156"/>
      <c r="J12" s="157"/>
      <c r="K12" s="157"/>
      <c r="L12" s="157"/>
      <c r="M12" s="157"/>
      <c r="N12" s="157"/>
      <c r="O12" s="158"/>
      <c r="P12" s="30"/>
    </row>
    <row r="13" spans="1:16" x14ac:dyDescent="0.35">
      <c r="A13" s="28"/>
      <c r="G13" s="30"/>
      <c r="P13" s="30"/>
    </row>
    <row r="14" spans="1:16" ht="16" thickBot="1" x14ac:dyDescent="0.4">
      <c r="A14" s="28"/>
      <c r="B14" s="54" t="s">
        <v>7</v>
      </c>
      <c r="G14" s="30"/>
      <c r="I14" s="54" t="s">
        <v>16</v>
      </c>
      <c r="P14" s="30"/>
    </row>
    <row r="15" spans="1:16" ht="15" thickBot="1" x14ac:dyDescent="0.4">
      <c r="A15" s="28"/>
      <c r="B15" s="55" t="s">
        <v>3</v>
      </c>
      <c r="C15" s="139" t="s">
        <v>8</v>
      </c>
      <c r="D15" s="138"/>
      <c r="E15" s="140"/>
      <c r="F15" s="56" t="s">
        <v>5</v>
      </c>
      <c r="G15" s="30"/>
      <c r="I15" s="137" t="s">
        <v>12</v>
      </c>
      <c r="J15" s="138"/>
      <c r="K15" s="139" t="s">
        <v>14</v>
      </c>
      <c r="L15" s="140"/>
      <c r="M15" s="56" t="s">
        <v>17</v>
      </c>
      <c r="P15" s="30"/>
    </row>
    <row r="16" spans="1:16" ht="15" thickBot="1" x14ac:dyDescent="0.4">
      <c r="A16" s="28"/>
      <c r="B16" s="52">
        <v>43475</v>
      </c>
      <c r="C16" s="131" t="s">
        <v>101</v>
      </c>
      <c r="D16" s="132"/>
      <c r="E16" s="133"/>
      <c r="F16" s="49">
        <v>670</v>
      </c>
      <c r="G16" s="30"/>
      <c r="I16" s="141">
        <f>+F30</f>
        <v>1311</v>
      </c>
      <c r="J16" s="142"/>
      <c r="K16" s="143">
        <f>+K5</f>
        <v>400</v>
      </c>
      <c r="L16" s="144"/>
      <c r="M16" s="58">
        <f>+I16-K16</f>
        <v>911</v>
      </c>
      <c r="P16" s="30"/>
    </row>
    <row r="17" spans="1:16" ht="15" thickBot="1" x14ac:dyDescent="0.4">
      <c r="A17" s="28"/>
      <c r="B17" s="53">
        <v>43480</v>
      </c>
      <c r="C17" s="134" t="s">
        <v>102</v>
      </c>
      <c r="D17" s="135"/>
      <c r="E17" s="136"/>
      <c r="F17" s="50">
        <v>189</v>
      </c>
      <c r="G17" s="30"/>
      <c r="P17" s="30"/>
    </row>
    <row r="18" spans="1:16" ht="15" thickBot="1" x14ac:dyDescent="0.4">
      <c r="A18" s="28"/>
      <c r="B18" s="53">
        <v>43480</v>
      </c>
      <c r="C18" s="134" t="s">
        <v>113</v>
      </c>
      <c r="D18" s="135"/>
      <c r="E18" s="136"/>
      <c r="F18" s="50">
        <v>0</v>
      </c>
      <c r="G18" s="30"/>
      <c r="I18" s="137" t="s">
        <v>17</v>
      </c>
      <c r="J18" s="138"/>
      <c r="K18" s="139" t="s">
        <v>18</v>
      </c>
      <c r="L18" s="140"/>
      <c r="M18" s="56" t="s">
        <v>17</v>
      </c>
      <c r="P18" s="30"/>
    </row>
    <row r="19" spans="1:16" ht="15" thickBot="1" x14ac:dyDescent="0.4">
      <c r="A19" s="28"/>
      <c r="B19" s="53">
        <v>43480</v>
      </c>
      <c r="C19" s="134" t="s">
        <v>103</v>
      </c>
      <c r="D19" s="135"/>
      <c r="E19" s="136"/>
      <c r="F19" s="50">
        <v>200</v>
      </c>
      <c r="G19" s="30"/>
      <c r="I19" s="141">
        <f>+M16</f>
        <v>911</v>
      </c>
      <c r="J19" s="142"/>
      <c r="K19" s="170">
        <v>5</v>
      </c>
      <c r="L19" s="171"/>
      <c r="M19" s="58">
        <f>+I19/K19</f>
        <v>182.2</v>
      </c>
      <c r="P19" s="30"/>
    </row>
    <row r="20" spans="1:16" x14ac:dyDescent="0.35">
      <c r="A20" s="28"/>
      <c r="B20" s="53">
        <v>43485</v>
      </c>
      <c r="C20" s="134" t="s">
        <v>104</v>
      </c>
      <c r="D20" s="135"/>
      <c r="E20" s="136"/>
      <c r="F20" s="50">
        <v>160</v>
      </c>
      <c r="G20" s="30"/>
      <c r="P20" s="30"/>
    </row>
    <row r="21" spans="1:16" ht="16" thickBot="1" x14ac:dyDescent="0.4">
      <c r="A21" s="28"/>
      <c r="B21" s="53">
        <v>43485</v>
      </c>
      <c r="C21" s="134" t="s">
        <v>105</v>
      </c>
      <c r="D21" s="135"/>
      <c r="E21" s="136"/>
      <c r="F21" s="50">
        <v>60</v>
      </c>
      <c r="G21" s="30"/>
      <c r="I21" s="54" t="s">
        <v>19</v>
      </c>
      <c r="P21" s="30"/>
    </row>
    <row r="22" spans="1:16" x14ac:dyDescent="0.35">
      <c r="A22" s="28"/>
      <c r="B22" s="53">
        <v>45682</v>
      </c>
      <c r="C22" s="134" t="s">
        <v>106</v>
      </c>
      <c r="D22" s="135"/>
      <c r="E22" s="136"/>
      <c r="F22" s="50">
        <v>110</v>
      </c>
      <c r="G22" s="30"/>
      <c r="I22" s="161"/>
      <c r="J22" s="162"/>
      <c r="K22" s="162"/>
      <c r="L22" s="162"/>
      <c r="M22" s="162"/>
      <c r="N22" s="162"/>
      <c r="O22" s="163"/>
      <c r="P22" s="30"/>
    </row>
    <row r="23" spans="1:16" x14ac:dyDescent="0.35">
      <c r="A23" s="28"/>
      <c r="B23" s="53"/>
      <c r="C23" s="134" t="s">
        <v>142</v>
      </c>
      <c r="D23" s="135"/>
      <c r="E23" s="136"/>
      <c r="F23" s="50">
        <v>100</v>
      </c>
      <c r="G23" s="30"/>
      <c r="I23" s="164"/>
      <c r="J23" s="165"/>
      <c r="K23" s="165"/>
      <c r="L23" s="165"/>
      <c r="M23" s="165"/>
      <c r="N23" s="165"/>
      <c r="O23" s="166"/>
      <c r="P23" s="30"/>
    </row>
    <row r="24" spans="1:16" x14ac:dyDescent="0.35">
      <c r="A24" s="28"/>
      <c r="B24" s="53"/>
      <c r="C24" s="134"/>
      <c r="D24" s="135"/>
      <c r="E24" s="136"/>
      <c r="F24" s="50"/>
      <c r="G24" s="30"/>
      <c r="I24" s="164"/>
      <c r="J24" s="165"/>
      <c r="K24" s="165"/>
      <c r="L24" s="165"/>
      <c r="M24" s="165"/>
      <c r="N24" s="165"/>
      <c r="O24" s="166"/>
      <c r="P24" s="30"/>
    </row>
    <row r="25" spans="1:16" ht="15" thickBot="1" x14ac:dyDescent="0.4">
      <c r="A25" s="28"/>
      <c r="B25" s="116"/>
      <c r="C25" s="145"/>
      <c r="D25" s="146"/>
      <c r="E25" s="147"/>
      <c r="F25" s="51"/>
      <c r="G25" s="30"/>
      <c r="I25" s="164"/>
      <c r="J25" s="165"/>
      <c r="K25" s="165"/>
      <c r="L25" s="165"/>
      <c r="M25" s="165"/>
      <c r="N25" s="165"/>
      <c r="O25" s="166"/>
      <c r="P25" s="30"/>
    </row>
    <row r="26" spans="1:16" ht="15" thickBot="1" x14ac:dyDescent="0.4">
      <c r="A26" s="28"/>
      <c r="C26" s="148" t="s">
        <v>11</v>
      </c>
      <c r="D26" s="149"/>
      <c r="E26" s="149"/>
      <c r="F26" s="57">
        <f>SUM(F16:F25)</f>
        <v>1489</v>
      </c>
      <c r="G26" s="30"/>
      <c r="I26" s="164"/>
      <c r="J26" s="165"/>
      <c r="K26" s="165"/>
      <c r="L26" s="165"/>
      <c r="M26" s="165"/>
      <c r="N26" s="165"/>
      <c r="O26" s="166"/>
      <c r="P26" s="30"/>
    </row>
    <row r="27" spans="1:16" x14ac:dyDescent="0.35">
      <c r="A27" s="28"/>
      <c r="G27" s="30"/>
      <c r="I27" s="164"/>
      <c r="J27" s="165"/>
      <c r="K27" s="165"/>
      <c r="L27" s="165"/>
      <c r="M27" s="165"/>
      <c r="N27" s="165"/>
      <c r="O27" s="166"/>
      <c r="P27" s="30"/>
    </row>
    <row r="28" spans="1:16" ht="16" thickBot="1" x14ac:dyDescent="0.4">
      <c r="A28" s="28"/>
      <c r="B28" s="54" t="s">
        <v>9</v>
      </c>
      <c r="G28" s="30"/>
      <c r="I28" s="164"/>
      <c r="J28" s="165"/>
      <c r="K28" s="165"/>
      <c r="L28" s="165"/>
      <c r="M28" s="165"/>
      <c r="N28" s="165"/>
      <c r="O28" s="166"/>
      <c r="P28" s="30"/>
    </row>
    <row r="29" spans="1:16" ht="15" thickBot="1" x14ac:dyDescent="0.4">
      <c r="A29" s="28"/>
      <c r="B29" s="137" t="s">
        <v>10</v>
      </c>
      <c r="C29" s="138"/>
      <c r="D29" s="139" t="s">
        <v>11</v>
      </c>
      <c r="E29" s="140"/>
      <c r="F29" s="56" t="s">
        <v>12</v>
      </c>
      <c r="G29" s="30"/>
      <c r="I29" s="164"/>
      <c r="J29" s="165"/>
      <c r="K29" s="165"/>
      <c r="L29" s="165"/>
      <c r="M29" s="165"/>
      <c r="N29" s="165"/>
      <c r="O29" s="166"/>
      <c r="P29" s="30"/>
    </row>
    <row r="30" spans="1:16" ht="15" thickBot="1" x14ac:dyDescent="0.4">
      <c r="A30" s="28"/>
      <c r="B30" s="141">
        <f>+F12</f>
        <v>2800</v>
      </c>
      <c r="C30" s="142"/>
      <c r="D30" s="143">
        <f>+F26</f>
        <v>1489</v>
      </c>
      <c r="E30" s="144"/>
      <c r="F30" s="59">
        <f>+B30-D30</f>
        <v>1311</v>
      </c>
      <c r="G30" s="30"/>
      <c r="I30" s="167"/>
      <c r="J30" s="168"/>
      <c r="K30" s="168"/>
      <c r="L30" s="168"/>
      <c r="M30" s="168"/>
      <c r="N30" s="168"/>
      <c r="O30" s="169"/>
      <c r="P30" s="30"/>
    </row>
    <row r="31" spans="1:16" x14ac:dyDescent="0.35">
      <c r="A31" s="28"/>
      <c r="P31" s="30"/>
    </row>
    <row r="32" spans="1:16" x14ac:dyDescent="0.35">
      <c r="A32" s="28"/>
      <c r="P32" s="30"/>
    </row>
    <row r="33" spans="1:16" x14ac:dyDescent="0.35">
      <c r="A33" s="28"/>
      <c r="P33" s="30"/>
    </row>
    <row r="34" spans="1:16" x14ac:dyDescent="0.35">
      <c r="A34" s="28"/>
      <c r="P34" s="30"/>
    </row>
    <row r="35" spans="1:16" x14ac:dyDescent="0.3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</row>
  </sheetData>
  <mergeCells count="37">
    <mergeCell ref="I22:O30"/>
    <mergeCell ref="I19:J19"/>
    <mergeCell ref="K19:L19"/>
    <mergeCell ref="I15:J15"/>
    <mergeCell ref="K15:L15"/>
    <mergeCell ref="I16:J16"/>
    <mergeCell ref="K16:L16"/>
    <mergeCell ref="I18:J18"/>
    <mergeCell ref="K18:L18"/>
    <mergeCell ref="I8:O12"/>
    <mergeCell ref="I5:J5"/>
    <mergeCell ref="K5:L5"/>
    <mergeCell ref="C17:E17"/>
    <mergeCell ref="C18:E18"/>
    <mergeCell ref="C11:E11"/>
    <mergeCell ref="C12:E12"/>
    <mergeCell ref="C5:E5"/>
    <mergeCell ref="C15:E15"/>
    <mergeCell ref="C16:E16"/>
    <mergeCell ref="C10:E10"/>
    <mergeCell ref="C19:E19"/>
    <mergeCell ref="C20:E20"/>
    <mergeCell ref="B29:C29"/>
    <mergeCell ref="D29:E29"/>
    <mergeCell ref="B30:C30"/>
    <mergeCell ref="D30:E30"/>
    <mergeCell ref="C21:E21"/>
    <mergeCell ref="C22:E22"/>
    <mergeCell ref="C23:E23"/>
    <mergeCell ref="C24:E24"/>
    <mergeCell ref="C25:E25"/>
    <mergeCell ref="C26:E26"/>
    <mergeCell ref="C2:E2"/>
    <mergeCell ref="C6:E6"/>
    <mergeCell ref="C7:E7"/>
    <mergeCell ref="C8:E8"/>
    <mergeCell ref="C9:E9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2" orientation="landscape" r:id="rId1"/>
  <headerFooter>
    <oddFooter>&amp;LPag.&amp;P&amp;CDiritti riservati - Piano Bis&amp;28&amp;Y®&amp;R&amp;D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4"/>
  <sheetViews>
    <sheetView zoomScaleNormal="100" workbookViewId="0">
      <selection activeCell="J2" sqref="J2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20</v>
      </c>
      <c r="C2" s="199" t="str">
        <f>GENNAIO!C2</f>
        <v>GENNAIO</v>
      </c>
      <c r="D2" s="200"/>
      <c r="E2" s="201"/>
      <c r="G2" s="202" t="s">
        <v>21</v>
      </c>
      <c r="H2" s="203"/>
      <c r="I2" s="203"/>
      <c r="J2" s="29">
        <f>+GENNAIO!M19</f>
        <v>182.2</v>
      </c>
      <c r="L2" s="97"/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132.19999999999999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 t="s">
        <v>107</v>
      </c>
      <c r="C5" s="62"/>
      <c r="D5" s="63"/>
      <c r="E5" s="64"/>
      <c r="F5" s="63"/>
      <c r="G5" s="64"/>
      <c r="H5" s="63"/>
      <c r="I5" s="65"/>
      <c r="J5" s="66">
        <f>SUM(C5:I5)</f>
        <v>0</v>
      </c>
      <c r="L5" s="204" t="s">
        <v>84</v>
      </c>
      <c r="M5" s="205"/>
      <c r="N5" s="30"/>
    </row>
    <row r="6" spans="1:14" x14ac:dyDescent="0.35">
      <c r="A6" s="28"/>
      <c r="B6" s="67" t="s">
        <v>108</v>
      </c>
      <c r="C6" s="68">
        <v>50</v>
      </c>
      <c r="D6" s="69"/>
      <c r="E6" s="70"/>
      <c r="F6" s="69"/>
      <c r="G6" s="70"/>
      <c r="H6" s="69"/>
      <c r="I6" s="71"/>
      <c r="J6" s="72">
        <f>SUM(C6:I6)</f>
        <v>50</v>
      </c>
      <c r="L6" s="206"/>
      <c r="M6" s="207"/>
      <c r="N6" s="30"/>
    </row>
    <row r="7" spans="1:14" x14ac:dyDescent="0.35">
      <c r="A7" s="28"/>
      <c r="B7" s="67" t="s">
        <v>109</v>
      </c>
      <c r="C7" s="68"/>
      <c r="D7" s="69"/>
      <c r="E7" s="70"/>
      <c r="F7" s="69"/>
      <c r="G7" s="70"/>
      <c r="H7" s="69"/>
      <c r="I7" s="71"/>
      <c r="J7" s="72">
        <f t="shared" ref="J7:J29" si="0">SUM(C7:I7)</f>
        <v>0</v>
      </c>
      <c r="L7" s="206"/>
      <c r="M7" s="207"/>
      <c r="N7" s="30"/>
    </row>
    <row r="8" spans="1:14" x14ac:dyDescent="0.35">
      <c r="A8" s="28"/>
      <c r="B8" s="67" t="s">
        <v>110</v>
      </c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 t="s">
        <v>111</v>
      </c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 t="s">
        <v>112</v>
      </c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 t="s">
        <v>114</v>
      </c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 t="shared" si="0"/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50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50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L4:M4"/>
    <mergeCell ref="C2:E2"/>
    <mergeCell ref="G2:I2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9" orientation="landscape" r:id="rId1"/>
  <headerFooter>
    <oddFooter>&amp;LPag.&amp;P&amp;CDiritti riservati - Piano Bis&amp;28&amp;Y®&amp;R&amp;D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4"/>
  <sheetViews>
    <sheetView zoomScaleNormal="100" workbookViewId="0">
      <selection activeCell="J3" sqref="J3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30</v>
      </c>
      <c r="C2" s="199" t="str">
        <f>GENNAIO!C2</f>
        <v>GENNAIO</v>
      </c>
      <c r="D2" s="200"/>
      <c r="E2" s="201"/>
      <c r="G2" s="202" t="s">
        <v>21</v>
      </c>
      <c r="H2" s="203"/>
      <c r="I2" s="203"/>
      <c r="J2" s="29">
        <f>+GENNAIO!M19</f>
        <v>182.2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-417.8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 t="s">
        <v>107</v>
      </c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 t="s">
        <v>108</v>
      </c>
      <c r="C6" s="68"/>
      <c r="D6" s="69">
        <v>600</v>
      </c>
      <c r="E6" s="70"/>
      <c r="F6" s="69"/>
      <c r="G6" s="70"/>
      <c r="H6" s="69"/>
      <c r="I6" s="71"/>
      <c r="J6" s="72">
        <f t="shared" ref="J6:J14" si="0">SUM(C6:I6)</f>
        <v>600</v>
      </c>
      <c r="L6" s="206"/>
      <c r="M6" s="207"/>
      <c r="N6" s="30"/>
    </row>
    <row r="7" spans="1:14" x14ac:dyDescent="0.35">
      <c r="A7" s="28"/>
      <c r="B7" s="67" t="s">
        <v>109</v>
      </c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 t="s">
        <v>110</v>
      </c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 t="s">
        <v>111</v>
      </c>
      <c r="C9" s="68"/>
      <c r="D9" s="69"/>
      <c r="E9" s="70"/>
      <c r="F9" s="69"/>
      <c r="G9" s="70"/>
      <c r="H9" s="69"/>
      <c r="I9" s="71"/>
      <c r="J9" s="72">
        <f>SUM(C9:I9)</f>
        <v>0</v>
      </c>
      <c r="L9" s="206"/>
      <c r="M9" s="207"/>
      <c r="N9" s="30"/>
    </row>
    <row r="10" spans="1:14" x14ac:dyDescent="0.35">
      <c r="A10" s="28"/>
      <c r="B10" s="67" t="s">
        <v>112</v>
      </c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 t="s">
        <v>114</v>
      </c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ref="J15:J28" si="1">SUM(C15:I15)</f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1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1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1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1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1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1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1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1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1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1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1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1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1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2">SUM(C5:C30)</f>
        <v>0</v>
      </c>
      <c r="D31" s="39">
        <f t="shared" si="2"/>
        <v>600</v>
      </c>
      <c r="E31" s="40">
        <f t="shared" si="2"/>
        <v>0</v>
      </c>
      <c r="F31" s="39">
        <f t="shared" si="2"/>
        <v>0</v>
      </c>
      <c r="G31" s="40">
        <f t="shared" si="2"/>
        <v>0</v>
      </c>
      <c r="H31" s="39">
        <f t="shared" si="2"/>
        <v>0</v>
      </c>
      <c r="I31" s="41">
        <f t="shared" si="2"/>
        <v>0</v>
      </c>
      <c r="J31" s="42">
        <f>SUM(C31:I31)</f>
        <v>600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L4:M4"/>
    <mergeCell ref="C2:E2"/>
    <mergeCell ref="G2:I2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9" orientation="landscape" r:id="rId1"/>
  <headerFooter>
    <oddFooter>&amp;LPag.&amp;P&amp;CDiritti riservati - Piano Bis&amp;28&amp;Y®&amp;R&amp;D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4"/>
  <sheetViews>
    <sheetView zoomScaleNormal="100" workbookViewId="0">
      <selection activeCell="Q32" sqref="Q32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31</v>
      </c>
      <c r="C2" s="199" t="str">
        <f>GENNAIO!C2</f>
        <v>GENNAIO</v>
      </c>
      <c r="D2" s="200"/>
      <c r="E2" s="201"/>
      <c r="G2" s="202" t="s">
        <v>21</v>
      </c>
      <c r="H2" s="203"/>
      <c r="I2" s="203"/>
      <c r="J2" s="29">
        <f>+GENNAIO!M19</f>
        <v>182.2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182.2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14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>SUM(C9:I9)</f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ref="J15:J28" si="1">SUM(C15:I15)</f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1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1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1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1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1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1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1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1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1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1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1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1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1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2">SUM(C5:C30)</f>
        <v>0</v>
      </c>
      <c r="D31" s="39">
        <f t="shared" si="2"/>
        <v>0</v>
      </c>
      <c r="E31" s="40">
        <f t="shared" si="2"/>
        <v>0</v>
      </c>
      <c r="F31" s="39">
        <f t="shared" si="2"/>
        <v>0</v>
      </c>
      <c r="G31" s="40">
        <f t="shared" si="2"/>
        <v>0</v>
      </c>
      <c r="H31" s="39">
        <f t="shared" si="2"/>
        <v>0</v>
      </c>
      <c r="I31" s="41">
        <f t="shared" si="2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L4:M4"/>
    <mergeCell ref="C2:E2"/>
    <mergeCell ref="G2:I2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9" orientation="landscape" r:id="rId1"/>
  <headerFooter>
    <oddFooter>&amp;LPag.&amp;P&amp;CDiritti riservati - Piano Bis&amp;28&amp;Y®&amp;R&amp;D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4"/>
  <sheetViews>
    <sheetView zoomScaleNormal="100" workbookViewId="0">
      <selection activeCell="Q32" sqref="Q32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32</v>
      </c>
      <c r="C2" s="199" t="str">
        <f>GENNAIO!C2</f>
        <v>GENNAIO</v>
      </c>
      <c r="D2" s="200"/>
      <c r="E2" s="201"/>
      <c r="G2" s="202" t="s">
        <v>21</v>
      </c>
      <c r="H2" s="203"/>
      <c r="I2" s="203"/>
      <c r="J2" s="29">
        <f>+GENNAIO!M19</f>
        <v>182.2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182.2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14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>SUM(C9:I9)</f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ref="J15:J28" si="1">SUM(C15:I15)</f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1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1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1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1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1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1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1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1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1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1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1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1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1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2">SUM(C5:C30)</f>
        <v>0</v>
      </c>
      <c r="D31" s="39">
        <f t="shared" si="2"/>
        <v>0</v>
      </c>
      <c r="E31" s="40">
        <f t="shared" si="2"/>
        <v>0</v>
      </c>
      <c r="F31" s="39">
        <f t="shared" si="2"/>
        <v>0</v>
      </c>
      <c r="G31" s="40">
        <f t="shared" si="2"/>
        <v>0</v>
      </c>
      <c r="H31" s="39">
        <f t="shared" si="2"/>
        <v>0</v>
      </c>
      <c r="I31" s="41">
        <f t="shared" si="2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L4:M4"/>
    <mergeCell ref="C2:E2"/>
    <mergeCell ref="G2:I2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9" orientation="landscape" r:id="rId1"/>
  <headerFooter>
    <oddFooter>&amp;LPag.&amp;P&amp;CDiritti riservati - Piano Bis&amp;28&amp;Y®&amp;R&amp;D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4"/>
  <sheetViews>
    <sheetView zoomScaleNormal="100" workbookViewId="0">
      <selection activeCell="Q32" sqref="Q32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33</v>
      </c>
      <c r="C2" s="199" t="str">
        <f>GENNAIO!C2</f>
        <v>GENNAIO</v>
      </c>
      <c r="D2" s="200"/>
      <c r="E2" s="201"/>
      <c r="G2" s="202" t="s">
        <v>21</v>
      </c>
      <c r="H2" s="203"/>
      <c r="I2" s="203"/>
      <c r="J2" s="29">
        <f>IF(GENNAIO!K19=5,+GENNAIO!M19,0)</f>
        <v>182.2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182.2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14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>SUM(C9:I9)</f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ref="J15:J28" si="1">SUM(C15:I15)</f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1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1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1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1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1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1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1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1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1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1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1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1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1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2">SUM(C5:C30)</f>
        <v>0</v>
      </c>
      <c r="D31" s="39">
        <f t="shared" si="2"/>
        <v>0</v>
      </c>
      <c r="E31" s="40">
        <f t="shared" si="2"/>
        <v>0</v>
      </c>
      <c r="F31" s="39">
        <f t="shared" si="2"/>
        <v>0</v>
      </c>
      <c r="G31" s="40">
        <f t="shared" si="2"/>
        <v>0</v>
      </c>
      <c r="H31" s="39">
        <f t="shared" si="2"/>
        <v>0</v>
      </c>
      <c r="I31" s="41">
        <f t="shared" si="2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L4:M4"/>
    <mergeCell ref="C2:E2"/>
    <mergeCell ref="G2:I2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9" orientation="landscape" r:id="rId1"/>
  <headerFooter>
    <oddFooter>&amp;LPag.&amp;P&amp;CDiritti riservati - Piano Bis&amp;28&amp;Y®&amp;R&amp;D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35"/>
  <sheetViews>
    <sheetView zoomScaleNormal="100" workbookViewId="0">
      <selection activeCell="I3" sqref="I3:P8"/>
    </sheetView>
  </sheetViews>
  <sheetFormatPr defaultColWidth="9.26953125" defaultRowHeight="14.5" x14ac:dyDescent="0.35"/>
  <cols>
    <col min="1" max="6" width="9.26953125" style="5"/>
    <col min="7" max="8" width="2.7265625" style="5" customWidth="1"/>
    <col min="9" max="16384" width="9.26953125" style="5"/>
  </cols>
  <sheetData>
    <row r="1" spans="1:17" x14ac:dyDescent="0.35">
      <c r="A1" s="89"/>
      <c r="B1" s="90"/>
      <c r="C1" s="90"/>
      <c r="D1" s="90"/>
      <c r="E1" s="90"/>
      <c r="F1" s="90"/>
      <c r="G1" s="91"/>
      <c r="H1" s="89"/>
      <c r="I1" s="90"/>
      <c r="J1" s="90"/>
      <c r="K1" s="90"/>
      <c r="L1" s="90"/>
      <c r="M1" s="90"/>
      <c r="N1" s="90"/>
      <c r="O1" s="90"/>
      <c r="P1" s="90"/>
      <c r="Q1" s="91"/>
    </row>
    <row r="2" spans="1:17" ht="16.5" customHeight="1" thickBot="1" x14ac:dyDescent="0.4">
      <c r="A2" s="92"/>
      <c r="B2" s="220" t="s">
        <v>34</v>
      </c>
      <c r="C2" s="221"/>
      <c r="D2" s="220" t="str">
        <f>GENNAIO!C2</f>
        <v>GENNAIO</v>
      </c>
      <c r="E2" s="221"/>
      <c r="F2" s="221"/>
      <c r="G2" s="222"/>
      <c r="H2" s="92"/>
      <c r="I2" s="54" t="s">
        <v>118</v>
      </c>
      <c r="Q2" s="93"/>
    </row>
    <row r="3" spans="1:17" x14ac:dyDescent="0.35">
      <c r="A3" s="92"/>
      <c r="G3" s="93"/>
      <c r="H3" s="92"/>
      <c r="I3" s="210"/>
      <c r="J3" s="211"/>
      <c r="K3" s="211"/>
      <c r="L3" s="211"/>
      <c r="M3" s="211"/>
      <c r="N3" s="211"/>
      <c r="O3" s="211"/>
      <c r="P3" s="212"/>
      <c r="Q3" s="93"/>
    </row>
    <row r="4" spans="1:17" ht="15.5" x14ac:dyDescent="0.35">
      <c r="A4" s="92"/>
      <c r="B4" s="54" t="s">
        <v>35</v>
      </c>
      <c r="G4" s="93"/>
      <c r="H4" s="92"/>
      <c r="I4" s="213"/>
      <c r="J4" s="214"/>
      <c r="K4" s="214"/>
      <c r="L4" s="214"/>
      <c r="M4" s="214"/>
      <c r="N4" s="214"/>
      <c r="O4" s="214"/>
      <c r="P4" s="215"/>
      <c r="Q4" s="93"/>
    </row>
    <row r="5" spans="1:17" x14ac:dyDescent="0.35">
      <c r="A5" s="92"/>
      <c r="B5" s="219">
        <f>+GENNAIO!I16</f>
        <v>1311</v>
      </c>
      <c r="C5" s="219"/>
      <c r="D5" s="219"/>
      <c r="E5" s="219"/>
      <c r="F5" s="219"/>
      <c r="G5" s="93"/>
      <c r="H5" s="92"/>
      <c r="I5" s="213"/>
      <c r="J5" s="214"/>
      <c r="K5" s="214"/>
      <c r="L5" s="214"/>
      <c r="M5" s="214"/>
      <c r="N5" s="214"/>
      <c r="O5" s="214"/>
      <c r="P5" s="215"/>
      <c r="Q5" s="93"/>
    </row>
    <row r="6" spans="1:17" x14ac:dyDescent="0.35">
      <c r="A6" s="92"/>
      <c r="G6" s="93"/>
      <c r="H6" s="92"/>
      <c r="I6" s="213"/>
      <c r="J6" s="214"/>
      <c r="K6" s="214"/>
      <c r="L6" s="214"/>
      <c r="M6" s="214"/>
      <c r="N6" s="214"/>
      <c r="O6" s="214"/>
      <c r="P6" s="215"/>
      <c r="Q6" s="93"/>
    </row>
    <row r="7" spans="1:17" ht="15.5" x14ac:dyDescent="0.35">
      <c r="A7" s="92"/>
      <c r="B7" s="54" t="s">
        <v>36</v>
      </c>
      <c r="G7" s="93"/>
      <c r="H7" s="92"/>
      <c r="I7" s="213"/>
      <c r="J7" s="214"/>
      <c r="K7" s="214"/>
      <c r="L7" s="214"/>
      <c r="M7" s="214"/>
      <c r="N7" s="214"/>
      <c r="O7" s="214"/>
      <c r="P7" s="215"/>
      <c r="Q7" s="93"/>
    </row>
    <row r="8" spans="1:17" ht="15" thickBot="1" x14ac:dyDescent="0.4">
      <c r="A8" s="92"/>
      <c r="B8" s="219">
        <f>+GENNAIO!M16</f>
        <v>911</v>
      </c>
      <c r="C8" s="219"/>
      <c r="D8" s="219"/>
      <c r="E8" s="219"/>
      <c r="F8" s="219"/>
      <c r="G8" s="93"/>
      <c r="H8" s="92"/>
      <c r="I8" s="216"/>
      <c r="J8" s="217"/>
      <c r="K8" s="217"/>
      <c r="L8" s="217"/>
      <c r="M8" s="217"/>
      <c r="N8" s="217"/>
      <c r="O8" s="217"/>
      <c r="P8" s="218"/>
      <c r="Q8" s="93"/>
    </row>
    <row r="9" spans="1:17" x14ac:dyDescent="0.35">
      <c r="A9" s="92"/>
      <c r="G9" s="93"/>
      <c r="H9" s="92"/>
      <c r="Q9" s="93"/>
    </row>
    <row r="10" spans="1:17" ht="16" thickBot="1" x14ac:dyDescent="0.4">
      <c r="A10" s="92"/>
      <c r="B10" s="54" t="s">
        <v>37</v>
      </c>
      <c r="G10" s="93"/>
      <c r="H10" s="92"/>
      <c r="I10" s="54" t="s">
        <v>39</v>
      </c>
      <c r="Q10" s="93"/>
    </row>
    <row r="11" spans="1:17" x14ac:dyDescent="0.35">
      <c r="A11" s="92"/>
      <c r="B11" s="219">
        <f>+'GEN-Set 1'!J31+'GEN-Set 2'!J31+'GEN-Set 3'!J31+'GEN-Set 4'!J31+'GEN-Set 5'!J31</f>
        <v>650</v>
      </c>
      <c r="C11" s="219"/>
      <c r="D11" s="219"/>
      <c r="E11" s="219"/>
      <c r="F11" s="219"/>
      <c r="G11" s="93"/>
      <c r="H11" s="92"/>
      <c r="I11" s="210"/>
      <c r="J11" s="211"/>
      <c r="K11" s="211"/>
      <c r="L11" s="211"/>
      <c r="M11" s="211"/>
      <c r="N11" s="211"/>
      <c r="O11" s="211"/>
      <c r="P11" s="212"/>
      <c r="Q11" s="93"/>
    </row>
    <row r="12" spans="1:17" x14ac:dyDescent="0.35">
      <c r="A12" s="92"/>
      <c r="G12" s="93"/>
      <c r="H12" s="92"/>
      <c r="I12" s="213"/>
      <c r="J12" s="214"/>
      <c r="K12" s="214"/>
      <c r="L12" s="214"/>
      <c r="M12" s="214"/>
      <c r="N12" s="214"/>
      <c r="O12" s="214"/>
      <c r="P12" s="215"/>
      <c r="Q12" s="93"/>
    </row>
    <row r="13" spans="1:17" ht="15.5" x14ac:dyDescent="0.35">
      <c r="A13" s="92"/>
      <c r="B13" s="54" t="s">
        <v>38</v>
      </c>
      <c r="G13" s="93"/>
      <c r="H13" s="92"/>
      <c r="I13" s="213"/>
      <c r="J13" s="214"/>
      <c r="K13" s="214"/>
      <c r="L13" s="214"/>
      <c r="M13" s="214"/>
      <c r="N13" s="214"/>
      <c r="O13" s="214"/>
      <c r="P13" s="215"/>
      <c r="Q13" s="93"/>
    </row>
    <row r="14" spans="1:17" x14ac:dyDescent="0.35">
      <c r="A14" s="92"/>
      <c r="B14" s="219">
        <f>+B5-B11</f>
        <v>661</v>
      </c>
      <c r="C14" s="219"/>
      <c r="D14" s="219"/>
      <c r="E14" s="219"/>
      <c r="F14" s="219"/>
      <c r="G14" s="93"/>
      <c r="H14" s="92"/>
      <c r="I14" s="213"/>
      <c r="J14" s="214"/>
      <c r="K14" s="214"/>
      <c r="L14" s="214"/>
      <c r="M14" s="214"/>
      <c r="N14" s="214"/>
      <c r="O14" s="214"/>
      <c r="P14" s="215"/>
      <c r="Q14" s="93"/>
    </row>
    <row r="15" spans="1:17" x14ac:dyDescent="0.35">
      <c r="A15" s="92"/>
      <c r="G15" s="93"/>
      <c r="H15" s="92"/>
      <c r="I15" s="213"/>
      <c r="J15" s="214"/>
      <c r="K15" s="214"/>
      <c r="L15" s="214"/>
      <c r="M15" s="214"/>
      <c r="N15" s="214"/>
      <c r="O15" s="214"/>
      <c r="P15" s="215"/>
      <c r="Q15" s="93"/>
    </row>
    <row r="16" spans="1:17" ht="15" thickBot="1" x14ac:dyDescent="0.4">
      <c r="A16" s="92"/>
      <c r="F16" s="88">
        <f>+B14-GENNAIO!K5</f>
        <v>261</v>
      </c>
      <c r="G16" s="93"/>
      <c r="H16" s="92"/>
      <c r="I16" s="216"/>
      <c r="J16" s="217"/>
      <c r="K16" s="217"/>
      <c r="L16" s="217"/>
      <c r="M16" s="217"/>
      <c r="N16" s="217"/>
      <c r="O16" s="217"/>
      <c r="P16" s="218"/>
      <c r="Q16" s="93"/>
    </row>
    <row r="17" spans="1:17" x14ac:dyDescent="0.35">
      <c r="A17" s="92"/>
      <c r="G17" s="93"/>
      <c r="H17" s="92"/>
      <c r="Q17" s="93"/>
    </row>
    <row r="18" spans="1:17" ht="16" thickBot="1" x14ac:dyDescent="0.4">
      <c r="A18" s="92"/>
      <c r="G18" s="93"/>
      <c r="H18" s="92"/>
      <c r="I18" s="54" t="s">
        <v>40</v>
      </c>
      <c r="Q18" s="93"/>
    </row>
    <row r="19" spans="1:17" x14ac:dyDescent="0.35">
      <c r="A19" s="92"/>
      <c r="G19" s="93"/>
      <c r="H19" s="92"/>
      <c r="I19" s="210"/>
      <c r="J19" s="211"/>
      <c r="K19" s="211"/>
      <c r="L19" s="211"/>
      <c r="M19" s="211"/>
      <c r="N19" s="211"/>
      <c r="O19" s="211"/>
      <c r="P19" s="212"/>
      <c r="Q19" s="93"/>
    </row>
    <row r="20" spans="1:17" x14ac:dyDescent="0.35">
      <c r="A20" s="92"/>
      <c r="G20" s="93"/>
      <c r="H20" s="92"/>
      <c r="I20" s="213"/>
      <c r="J20" s="214"/>
      <c r="K20" s="214"/>
      <c r="L20" s="214"/>
      <c r="M20" s="214"/>
      <c r="N20" s="214"/>
      <c r="O20" s="214"/>
      <c r="P20" s="215"/>
      <c r="Q20" s="93"/>
    </row>
    <row r="21" spans="1:17" x14ac:dyDescent="0.35">
      <c r="A21" s="92"/>
      <c r="G21" s="93"/>
      <c r="H21" s="92"/>
      <c r="I21" s="213"/>
      <c r="J21" s="214"/>
      <c r="K21" s="214"/>
      <c r="L21" s="214"/>
      <c r="M21" s="214"/>
      <c r="N21" s="214"/>
      <c r="O21" s="214"/>
      <c r="P21" s="215"/>
      <c r="Q21" s="93"/>
    </row>
    <row r="22" spans="1:17" x14ac:dyDescent="0.35">
      <c r="A22" s="92"/>
      <c r="G22" s="93"/>
      <c r="H22" s="92"/>
      <c r="I22" s="213"/>
      <c r="J22" s="214"/>
      <c r="K22" s="214"/>
      <c r="L22" s="214"/>
      <c r="M22" s="214"/>
      <c r="N22" s="214"/>
      <c r="O22" s="214"/>
      <c r="P22" s="215"/>
      <c r="Q22" s="93"/>
    </row>
    <row r="23" spans="1:17" x14ac:dyDescent="0.35">
      <c r="A23" s="92"/>
      <c r="G23" s="93"/>
      <c r="H23" s="92"/>
      <c r="I23" s="213"/>
      <c r="J23" s="214"/>
      <c r="K23" s="214"/>
      <c r="L23" s="214"/>
      <c r="M23" s="214"/>
      <c r="N23" s="214"/>
      <c r="O23" s="214"/>
      <c r="P23" s="215"/>
      <c r="Q23" s="93"/>
    </row>
    <row r="24" spans="1:17" ht="15" thickBot="1" x14ac:dyDescent="0.4">
      <c r="A24" s="92"/>
      <c r="G24" s="93"/>
      <c r="H24" s="92"/>
      <c r="I24" s="216"/>
      <c r="J24" s="217"/>
      <c r="K24" s="217"/>
      <c r="L24" s="217"/>
      <c r="M24" s="217"/>
      <c r="N24" s="217"/>
      <c r="O24" s="217"/>
      <c r="P24" s="218"/>
      <c r="Q24" s="93"/>
    </row>
    <row r="25" spans="1:17" x14ac:dyDescent="0.35">
      <c r="A25" s="92"/>
      <c r="G25" s="93"/>
      <c r="H25" s="92"/>
      <c r="Q25" s="93"/>
    </row>
    <row r="26" spans="1:17" ht="16" thickBot="1" x14ac:dyDescent="0.4">
      <c r="A26" s="92"/>
      <c r="G26" s="93"/>
      <c r="H26" s="92"/>
      <c r="I26" s="54" t="s">
        <v>41</v>
      </c>
      <c r="Q26" s="93"/>
    </row>
    <row r="27" spans="1:17" x14ac:dyDescent="0.35">
      <c r="A27" s="92"/>
      <c r="G27" s="93"/>
      <c r="H27" s="92"/>
      <c r="I27" s="210"/>
      <c r="J27" s="211"/>
      <c r="K27" s="211"/>
      <c r="L27" s="211"/>
      <c r="M27" s="211"/>
      <c r="N27" s="211"/>
      <c r="O27" s="211"/>
      <c r="P27" s="212"/>
      <c r="Q27" s="93"/>
    </row>
    <row r="28" spans="1:17" x14ac:dyDescent="0.35">
      <c r="A28" s="92"/>
      <c r="G28" s="93"/>
      <c r="H28" s="92"/>
      <c r="I28" s="213"/>
      <c r="J28" s="214"/>
      <c r="K28" s="214"/>
      <c r="L28" s="214"/>
      <c r="M28" s="214"/>
      <c r="N28" s="214"/>
      <c r="O28" s="214"/>
      <c r="P28" s="215"/>
      <c r="Q28" s="93"/>
    </row>
    <row r="29" spans="1:17" x14ac:dyDescent="0.35">
      <c r="A29" s="92"/>
      <c r="G29" s="93"/>
      <c r="H29" s="92"/>
      <c r="I29" s="213"/>
      <c r="J29" s="214"/>
      <c r="K29" s="214"/>
      <c r="L29" s="214"/>
      <c r="M29" s="214"/>
      <c r="N29" s="214"/>
      <c r="O29" s="214"/>
      <c r="P29" s="215"/>
      <c r="Q29" s="93"/>
    </row>
    <row r="30" spans="1:17" x14ac:dyDescent="0.35">
      <c r="A30" s="92"/>
      <c r="G30" s="93"/>
      <c r="H30" s="92"/>
      <c r="I30" s="213"/>
      <c r="J30" s="214"/>
      <c r="K30" s="214"/>
      <c r="L30" s="214"/>
      <c r="M30" s="214"/>
      <c r="N30" s="214"/>
      <c r="O30" s="214"/>
      <c r="P30" s="215"/>
      <c r="Q30" s="93"/>
    </row>
    <row r="31" spans="1:17" x14ac:dyDescent="0.35">
      <c r="A31" s="92"/>
      <c r="G31" s="93"/>
      <c r="H31" s="92"/>
      <c r="I31" s="213"/>
      <c r="J31" s="214"/>
      <c r="K31" s="214"/>
      <c r="L31" s="214"/>
      <c r="M31" s="214"/>
      <c r="N31" s="214"/>
      <c r="O31" s="214"/>
      <c r="P31" s="215"/>
      <c r="Q31" s="93"/>
    </row>
    <row r="32" spans="1:17" ht="15" thickBot="1" x14ac:dyDescent="0.4">
      <c r="A32" s="92"/>
      <c r="G32" s="93"/>
      <c r="H32" s="92"/>
      <c r="I32" s="216"/>
      <c r="J32" s="217"/>
      <c r="K32" s="217"/>
      <c r="L32" s="217"/>
      <c r="M32" s="217"/>
      <c r="N32" s="217"/>
      <c r="O32" s="217"/>
      <c r="P32" s="218"/>
      <c r="Q32" s="93"/>
    </row>
    <row r="33" spans="1:17" x14ac:dyDescent="0.35">
      <c r="A33" s="92"/>
      <c r="G33" s="93"/>
      <c r="H33" s="92"/>
      <c r="Q33" s="93"/>
    </row>
    <row r="34" spans="1:17" x14ac:dyDescent="0.35">
      <c r="A34" s="92"/>
      <c r="G34" s="93"/>
      <c r="H34" s="92"/>
      <c r="Q34" s="93"/>
    </row>
    <row r="35" spans="1:17" x14ac:dyDescent="0.35">
      <c r="A35" s="94"/>
      <c r="B35" s="95"/>
      <c r="C35" s="95"/>
      <c r="D35" s="95"/>
      <c r="E35" s="95"/>
      <c r="F35" s="95"/>
      <c r="G35" s="96"/>
      <c r="H35" s="94"/>
      <c r="I35" s="95"/>
      <c r="J35" s="95"/>
      <c r="K35" s="95"/>
      <c r="L35" s="95"/>
      <c r="M35" s="95"/>
      <c r="N35" s="95"/>
      <c r="O35" s="95"/>
      <c r="P35" s="95"/>
      <c r="Q35" s="96"/>
    </row>
  </sheetData>
  <mergeCells count="10">
    <mergeCell ref="B2:C2"/>
    <mergeCell ref="D2:G2"/>
    <mergeCell ref="I3:P8"/>
    <mergeCell ref="I11:P16"/>
    <mergeCell ref="I19:P24"/>
    <mergeCell ref="I27:P32"/>
    <mergeCell ref="B5:F5"/>
    <mergeCell ref="B8:F8"/>
    <mergeCell ref="B11:F11"/>
    <mergeCell ref="B14:F14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8" orientation="landscape" r:id="rId1"/>
  <headerFooter>
    <oddFooter>&amp;LPag.&amp;P&amp;CDiritti riservati - Piano Bis&amp;28&amp;Y®&amp;R&amp;D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35"/>
  <sheetViews>
    <sheetView topLeftCell="A3" zoomScaleNormal="100" zoomScalePageLayoutView="70" workbookViewId="0">
      <selection activeCell="K5" sqref="K5:L5"/>
    </sheetView>
  </sheetViews>
  <sheetFormatPr defaultColWidth="9.26953125" defaultRowHeight="14.5" x14ac:dyDescent="0.35"/>
  <cols>
    <col min="1" max="1" width="7.7265625" style="5" customWidth="1"/>
    <col min="2" max="2" width="12.7265625" style="5" customWidth="1"/>
    <col min="3" max="5" width="10.7265625" style="5" customWidth="1"/>
    <col min="6" max="6" width="11.7265625" style="5" customWidth="1"/>
    <col min="7" max="8" width="2.7265625" style="5" customWidth="1"/>
    <col min="9" max="12" width="9.26953125" style="5"/>
    <col min="13" max="13" width="11.7265625" style="5" customWidth="1"/>
    <col min="14" max="14" width="9.26953125" style="5"/>
    <col min="15" max="15" width="7" style="5" customWidth="1"/>
    <col min="16" max="16" width="7.7265625" style="5" customWidth="1"/>
    <col min="17" max="16384" width="9.26953125" style="5"/>
  </cols>
  <sheetData>
    <row r="1" spans="1:16" x14ac:dyDescent="0.35">
      <c r="A1" s="25"/>
      <c r="B1" s="26"/>
      <c r="C1" s="26"/>
      <c r="D1" s="26"/>
      <c r="E1" s="26"/>
      <c r="F1" s="26"/>
      <c r="G1" s="27"/>
      <c r="H1" s="26"/>
      <c r="I1" s="26"/>
      <c r="J1" s="26"/>
      <c r="K1" s="26"/>
      <c r="L1" s="26"/>
      <c r="M1" s="26"/>
      <c r="N1" s="26"/>
      <c r="O1" s="26"/>
      <c r="P1" s="27"/>
    </row>
    <row r="2" spans="1:16" ht="15.5" x14ac:dyDescent="0.35">
      <c r="A2" s="28"/>
      <c r="B2" s="60" t="s">
        <v>0</v>
      </c>
      <c r="C2" s="130" t="s">
        <v>42</v>
      </c>
      <c r="D2" s="130"/>
      <c r="E2" s="130"/>
      <c r="G2" s="30"/>
      <c r="P2" s="30"/>
    </row>
    <row r="3" spans="1:16" x14ac:dyDescent="0.35">
      <c r="A3" s="28"/>
      <c r="G3" s="30"/>
      <c r="P3" s="30"/>
    </row>
    <row r="4" spans="1:16" ht="16" thickBot="1" x14ac:dyDescent="0.4">
      <c r="A4" s="28"/>
      <c r="B4" s="54" t="s">
        <v>2</v>
      </c>
      <c r="G4" s="30"/>
      <c r="I4" s="54" t="s">
        <v>13</v>
      </c>
      <c r="P4" s="30"/>
    </row>
    <row r="5" spans="1:16" ht="15" thickBot="1" x14ac:dyDescent="0.4">
      <c r="A5" s="28"/>
      <c r="B5" s="55" t="s">
        <v>3</v>
      </c>
      <c r="C5" s="139" t="s">
        <v>4</v>
      </c>
      <c r="D5" s="138"/>
      <c r="E5" s="140"/>
      <c r="F5" s="56" t="s">
        <v>5</v>
      </c>
      <c r="G5" s="30"/>
      <c r="I5" s="137" t="s">
        <v>14</v>
      </c>
      <c r="J5" s="138"/>
      <c r="K5" s="159"/>
      <c r="L5" s="160"/>
      <c r="P5" s="30"/>
    </row>
    <row r="6" spans="1:16" x14ac:dyDescent="0.35">
      <c r="A6" s="28"/>
      <c r="B6" s="48"/>
      <c r="C6" s="131"/>
      <c r="D6" s="132"/>
      <c r="E6" s="133"/>
      <c r="F6" s="49"/>
      <c r="G6" s="30"/>
      <c r="P6" s="30"/>
    </row>
    <row r="7" spans="1:16" ht="16" thickBot="1" x14ac:dyDescent="0.4">
      <c r="A7" s="28"/>
      <c r="B7" s="114"/>
      <c r="C7" s="134"/>
      <c r="D7" s="135"/>
      <c r="E7" s="136"/>
      <c r="F7" s="50"/>
      <c r="G7" s="30"/>
      <c r="I7" s="54" t="s">
        <v>15</v>
      </c>
      <c r="P7" s="30"/>
    </row>
    <row r="8" spans="1:16" x14ac:dyDescent="0.35">
      <c r="A8" s="28"/>
      <c r="B8" s="114"/>
      <c r="C8" s="134"/>
      <c r="D8" s="135"/>
      <c r="E8" s="136"/>
      <c r="F8" s="50"/>
      <c r="G8" s="30"/>
      <c r="I8" s="150"/>
      <c r="J8" s="151"/>
      <c r="K8" s="151"/>
      <c r="L8" s="151"/>
      <c r="M8" s="151"/>
      <c r="N8" s="151"/>
      <c r="O8" s="152"/>
      <c r="P8" s="30"/>
    </row>
    <row r="9" spans="1:16" x14ac:dyDescent="0.35">
      <c r="A9" s="28"/>
      <c r="B9" s="114"/>
      <c r="C9" s="134"/>
      <c r="D9" s="135"/>
      <c r="E9" s="136"/>
      <c r="F9" s="50"/>
      <c r="G9" s="30"/>
      <c r="I9" s="153"/>
      <c r="J9" s="154"/>
      <c r="K9" s="154"/>
      <c r="L9" s="154"/>
      <c r="M9" s="154"/>
      <c r="N9" s="154"/>
      <c r="O9" s="155"/>
      <c r="P9" s="30"/>
    </row>
    <row r="10" spans="1:16" x14ac:dyDescent="0.35">
      <c r="A10" s="28"/>
      <c r="B10" s="114"/>
      <c r="C10" s="134"/>
      <c r="D10" s="135"/>
      <c r="E10" s="136"/>
      <c r="F10" s="50"/>
      <c r="G10" s="30"/>
      <c r="I10" s="153"/>
      <c r="J10" s="154"/>
      <c r="K10" s="154"/>
      <c r="L10" s="154"/>
      <c r="M10" s="154"/>
      <c r="N10" s="154"/>
      <c r="O10" s="155"/>
      <c r="P10" s="30"/>
    </row>
    <row r="11" spans="1:16" ht="15" thickBot="1" x14ac:dyDescent="0.4">
      <c r="A11" s="28"/>
      <c r="B11" s="115"/>
      <c r="C11" s="145"/>
      <c r="D11" s="146"/>
      <c r="E11" s="147"/>
      <c r="F11" s="51"/>
      <c r="G11" s="30"/>
      <c r="I11" s="153"/>
      <c r="J11" s="154"/>
      <c r="K11" s="154"/>
      <c r="L11" s="154"/>
      <c r="M11" s="154"/>
      <c r="N11" s="154"/>
      <c r="O11" s="155"/>
      <c r="P11" s="30"/>
    </row>
    <row r="12" spans="1:16" ht="15" thickBot="1" x14ac:dyDescent="0.4">
      <c r="A12" s="28"/>
      <c r="C12" s="148" t="s">
        <v>10</v>
      </c>
      <c r="D12" s="149"/>
      <c r="E12" s="149"/>
      <c r="F12" s="57">
        <f>SUM(F6:F11)</f>
        <v>0</v>
      </c>
      <c r="G12" s="30"/>
      <c r="I12" s="156"/>
      <c r="J12" s="157"/>
      <c r="K12" s="157"/>
      <c r="L12" s="157"/>
      <c r="M12" s="157"/>
      <c r="N12" s="157"/>
      <c r="O12" s="158"/>
      <c r="P12" s="30"/>
    </row>
    <row r="13" spans="1:16" x14ac:dyDescent="0.35">
      <c r="A13" s="28"/>
      <c r="G13" s="30"/>
      <c r="P13" s="30"/>
    </row>
    <row r="14" spans="1:16" ht="16" thickBot="1" x14ac:dyDescent="0.4">
      <c r="A14" s="28"/>
      <c r="B14" s="54" t="s">
        <v>7</v>
      </c>
      <c r="G14" s="30"/>
      <c r="I14" s="54" t="s">
        <v>16</v>
      </c>
      <c r="P14" s="30"/>
    </row>
    <row r="15" spans="1:16" ht="15" thickBot="1" x14ac:dyDescent="0.4">
      <c r="A15" s="28"/>
      <c r="B15" s="55" t="s">
        <v>3</v>
      </c>
      <c r="C15" s="139" t="s">
        <v>8</v>
      </c>
      <c r="D15" s="138"/>
      <c r="E15" s="140"/>
      <c r="F15" s="56" t="s">
        <v>5</v>
      </c>
      <c r="G15" s="30"/>
      <c r="I15" s="137" t="s">
        <v>12</v>
      </c>
      <c r="J15" s="138"/>
      <c r="K15" s="139" t="s">
        <v>14</v>
      </c>
      <c r="L15" s="140"/>
      <c r="M15" s="56" t="s">
        <v>17</v>
      </c>
      <c r="P15" s="30"/>
    </row>
    <row r="16" spans="1:16" ht="15" thickBot="1" x14ac:dyDescent="0.4">
      <c r="A16" s="28"/>
      <c r="B16" s="52"/>
      <c r="C16" s="131"/>
      <c r="D16" s="132"/>
      <c r="E16" s="133"/>
      <c r="F16" s="49"/>
      <c r="G16" s="30"/>
      <c r="I16" s="141">
        <f>+F30</f>
        <v>0</v>
      </c>
      <c r="J16" s="142"/>
      <c r="K16" s="143">
        <f>+K5</f>
        <v>0</v>
      </c>
      <c r="L16" s="144"/>
      <c r="M16" s="58">
        <f>+I16-K16</f>
        <v>0</v>
      </c>
      <c r="P16" s="30"/>
    </row>
    <row r="17" spans="1:16" ht="15" thickBot="1" x14ac:dyDescent="0.4">
      <c r="A17" s="28"/>
      <c r="B17" s="53"/>
      <c r="C17" s="134"/>
      <c r="D17" s="135"/>
      <c r="E17" s="136"/>
      <c r="F17" s="50"/>
      <c r="G17" s="30"/>
      <c r="P17" s="30"/>
    </row>
    <row r="18" spans="1:16" ht="15" thickBot="1" x14ac:dyDescent="0.4">
      <c r="A18" s="28"/>
      <c r="B18" s="53"/>
      <c r="C18" s="134"/>
      <c r="D18" s="135"/>
      <c r="E18" s="136"/>
      <c r="F18" s="50"/>
      <c r="G18" s="30"/>
      <c r="I18" s="137" t="s">
        <v>17</v>
      </c>
      <c r="J18" s="138"/>
      <c r="K18" s="139" t="s">
        <v>18</v>
      </c>
      <c r="L18" s="140"/>
      <c r="M18" s="56" t="s">
        <v>17</v>
      </c>
      <c r="P18" s="30"/>
    </row>
    <row r="19" spans="1:16" ht="15" thickBot="1" x14ac:dyDescent="0.4">
      <c r="A19" s="28"/>
      <c r="B19" s="53"/>
      <c r="C19" s="134"/>
      <c r="D19" s="135"/>
      <c r="E19" s="136"/>
      <c r="F19" s="50"/>
      <c r="G19" s="30"/>
      <c r="I19" s="141">
        <f>+M16</f>
        <v>0</v>
      </c>
      <c r="J19" s="142"/>
      <c r="K19" s="170">
        <v>1</v>
      </c>
      <c r="L19" s="171"/>
      <c r="M19" s="58">
        <f>+I19/K19</f>
        <v>0</v>
      </c>
      <c r="P19" s="30"/>
    </row>
    <row r="20" spans="1:16" x14ac:dyDescent="0.35">
      <c r="A20" s="28"/>
      <c r="B20" s="53"/>
      <c r="C20" s="134"/>
      <c r="D20" s="135"/>
      <c r="E20" s="136"/>
      <c r="F20" s="50"/>
      <c r="G20" s="30"/>
      <c r="P20" s="30"/>
    </row>
    <row r="21" spans="1:16" ht="16" thickBot="1" x14ac:dyDescent="0.4">
      <c r="A21" s="28"/>
      <c r="B21" s="53"/>
      <c r="C21" s="134"/>
      <c r="D21" s="135"/>
      <c r="E21" s="136"/>
      <c r="F21" s="50"/>
      <c r="G21" s="30"/>
      <c r="I21" s="54" t="s">
        <v>19</v>
      </c>
      <c r="P21" s="30"/>
    </row>
    <row r="22" spans="1:16" x14ac:dyDescent="0.35">
      <c r="A22" s="28"/>
      <c r="B22" s="53"/>
      <c r="C22" s="134"/>
      <c r="D22" s="135"/>
      <c r="E22" s="136"/>
      <c r="F22" s="50"/>
      <c r="G22" s="30"/>
      <c r="I22" s="161"/>
      <c r="J22" s="162"/>
      <c r="K22" s="162"/>
      <c r="L22" s="162"/>
      <c r="M22" s="162"/>
      <c r="N22" s="162"/>
      <c r="O22" s="163"/>
      <c r="P22" s="30"/>
    </row>
    <row r="23" spans="1:16" x14ac:dyDescent="0.35">
      <c r="A23" s="28"/>
      <c r="B23" s="53"/>
      <c r="C23" s="134"/>
      <c r="D23" s="135"/>
      <c r="E23" s="136"/>
      <c r="F23" s="50"/>
      <c r="G23" s="30"/>
      <c r="I23" s="164"/>
      <c r="J23" s="165"/>
      <c r="K23" s="165"/>
      <c r="L23" s="165"/>
      <c r="M23" s="165"/>
      <c r="N23" s="165"/>
      <c r="O23" s="166"/>
      <c r="P23" s="30"/>
    </row>
    <row r="24" spans="1:16" x14ac:dyDescent="0.35">
      <c r="A24" s="28"/>
      <c r="B24" s="53"/>
      <c r="C24" s="134"/>
      <c r="D24" s="135"/>
      <c r="E24" s="136"/>
      <c r="F24" s="50"/>
      <c r="G24" s="30"/>
      <c r="I24" s="164"/>
      <c r="J24" s="165"/>
      <c r="K24" s="165"/>
      <c r="L24" s="165"/>
      <c r="M24" s="165"/>
      <c r="N24" s="165"/>
      <c r="O24" s="166"/>
      <c r="P24" s="30"/>
    </row>
    <row r="25" spans="1:16" ht="15" thickBot="1" x14ac:dyDescent="0.4">
      <c r="A25" s="28"/>
      <c r="B25" s="116"/>
      <c r="C25" s="145"/>
      <c r="D25" s="146"/>
      <c r="E25" s="147"/>
      <c r="F25" s="51"/>
      <c r="G25" s="30"/>
      <c r="I25" s="164"/>
      <c r="J25" s="165"/>
      <c r="K25" s="165"/>
      <c r="L25" s="165"/>
      <c r="M25" s="165"/>
      <c r="N25" s="165"/>
      <c r="O25" s="166"/>
      <c r="P25" s="30"/>
    </row>
    <row r="26" spans="1:16" ht="15" thickBot="1" x14ac:dyDescent="0.4">
      <c r="A26" s="28"/>
      <c r="C26" s="148" t="s">
        <v>11</v>
      </c>
      <c r="D26" s="149"/>
      <c r="E26" s="149"/>
      <c r="F26" s="57">
        <f>SUM(F16:F25)</f>
        <v>0</v>
      </c>
      <c r="G26" s="30"/>
      <c r="I26" s="164"/>
      <c r="J26" s="165"/>
      <c r="K26" s="165"/>
      <c r="L26" s="165"/>
      <c r="M26" s="165"/>
      <c r="N26" s="165"/>
      <c r="O26" s="166"/>
      <c r="P26" s="30"/>
    </row>
    <row r="27" spans="1:16" x14ac:dyDescent="0.35">
      <c r="A27" s="28"/>
      <c r="G27" s="30"/>
      <c r="I27" s="164"/>
      <c r="J27" s="165"/>
      <c r="K27" s="165"/>
      <c r="L27" s="165"/>
      <c r="M27" s="165"/>
      <c r="N27" s="165"/>
      <c r="O27" s="166"/>
      <c r="P27" s="30"/>
    </row>
    <row r="28" spans="1:16" ht="16" thickBot="1" x14ac:dyDescent="0.4">
      <c r="A28" s="28"/>
      <c r="B28" s="54" t="s">
        <v>9</v>
      </c>
      <c r="G28" s="30"/>
      <c r="I28" s="164"/>
      <c r="J28" s="165"/>
      <c r="K28" s="165"/>
      <c r="L28" s="165"/>
      <c r="M28" s="165"/>
      <c r="N28" s="165"/>
      <c r="O28" s="166"/>
      <c r="P28" s="30"/>
    </row>
    <row r="29" spans="1:16" ht="15" thickBot="1" x14ac:dyDescent="0.4">
      <c r="A29" s="28"/>
      <c r="B29" s="137" t="s">
        <v>10</v>
      </c>
      <c r="C29" s="138"/>
      <c r="D29" s="139" t="s">
        <v>11</v>
      </c>
      <c r="E29" s="140"/>
      <c r="F29" s="56" t="s">
        <v>12</v>
      </c>
      <c r="G29" s="30"/>
      <c r="I29" s="164"/>
      <c r="J29" s="165"/>
      <c r="K29" s="165"/>
      <c r="L29" s="165"/>
      <c r="M29" s="165"/>
      <c r="N29" s="165"/>
      <c r="O29" s="166"/>
      <c r="P29" s="30"/>
    </row>
    <row r="30" spans="1:16" ht="15" thickBot="1" x14ac:dyDescent="0.4">
      <c r="A30" s="28"/>
      <c r="B30" s="141">
        <f>+F12</f>
        <v>0</v>
      </c>
      <c r="C30" s="142"/>
      <c r="D30" s="143">
        <f>+F26</f>
        <v>0</v>
      </c>
      <c r="E30" s="144"/>
      <c r="F30" s="59">
        <f>+B30-D30</f>
        <v>0</v>
      </c>
      <c r="G30" s="30"/>
      <c r="I30" s="167"/>
      <c r="J30" s="168"/>
      <c r="K30" s="168"/>
      <c r="L30" s="168"/>
      <c r="M30" s="168"/>
      <c r="N30" s="168"/>
      <c r="O30" s="169"/>
      <c r="P30" s="30"/>
    </row>
    <row r="31" spans="1:16" x14ac:dyDescent="0.35">
      <c r="A31" s="28"/>
      <c r="G31" s="30"/>
      <c r="P31" s="30"/>
    </row>
    <row r="32" spans="1:16" x14ac:dyDescent="0.35">
      <c r="A32" s="28"/>
      <c r="G32" s="30"/>
      <c r="P32" s="30"/>
    </row>
    <row r="33" spans="1:16" x14ac:dyDescent="0.35">
      <c r="A33" s="28"/>
      <c r="G33" s="30"/>
      <c r="P33" s="30"/>
    </row>
    <row r="34" spans="1:16" x14ac:dyDescent="0.35">
      <c r="A34" s="28"/>
      <c r="G34" s="30"/>
      <c r="P34" s="30"/>
    </row>
    <row r="35" spans="1:16" x14ac:dyDescent="0.35">
      <c r="A35" s="44"/>
      <c r="B35" s="45"/>
      <c r="C35" s="45"/>
      <c r="D35" s="45"/>
      <c r="E35" s="45"/>
      <c r="F35" s="45"/>
      <c r="G35" s="46"/>
      <c r="H35" s="45"/>
      <c r="I35" s="45"/>
      <c r="J35" s="45"/>
      <c r="K35" s="45"/>
      <c r="L35" s="45"/>
      <c r="M35" s="45"/>
      <c r="N35" s="45"/>
      <c r="O35" s="45"/>
      <c r="P35" s="46"/>
    </row>
  </sheetData>
  <mergeCells count="37">
    <mergeCell ref="C7:E7"/>
    <mergeCell ref="C2:E2"/>
    <mergeCell ref="C5:E5"/>
    <mergeCell ref="I5:J5"/>
    <mergeCell ref="K5:L5"/>
    <mergeCell ref="C6:E6"/>
    <mergeCell ref="C8:E8"/>
    <mergeCell ref="I8:O12"/>
    <mergeCell ref="C9:E9"/>
    <mergeCell ref="C10:E10"/>
    <mergeCell ref="C11:E11"/>
    <mergeCell ref="C12:E12"/>
    <mergeCell ref="C15:E15"/>
    <mergeCell ref="I15:J15"/>
    <mergeCell ref="K15:L15"/>
    <mergeCell ref="C16:E16"/>
    <mergeCell ref="I16:J16"/>
    <mergeCell ref="K16:L16"/>
    <mergeCell ref="C17:E17"/>
    <mergeCell ref="C18:E18"/>
    <mergeCell ref="I18:J18"/>
    <mergeCell ref="K18:L18"/>
    <mergeCell ref="C19:E19"/>
    <mergeCell ref="I19:J19"/>
    <mergeCell ref="K19:L19"/>
    <mergeCell ref="C20:E20"/>
    <mergeCell ref="C21:E21"/>
    <mergeCell ref="C22:E22"/>
    <mergeCell ref="I22:O30"/>
    <mergeCell ref="C23:E23"/>
    <mergeCell ref="C24:E24"/>
    <mergeCell ref="C25:E25"/>
    <mergeCell ref="C26:E26"/>
    <mergeCell ref="B29:C29"/>
    <mergeCell ref="D29:E29"/>
    <mergeCell ref="B30:C30"/>
    <mergeCell ref="D30:E30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34"/>
  <sheetViews>
    <sheetView zoomScaleNormal="100" zoomScalePageLayoutView="70" workbookViewId="0">
      <selection activeCell="Q32" sqref="Q32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20</v>
      </c>
      <c r="C2" s="199" t="str">
        <f>FEBBRAIO!C2</f>
        <v>FEBBRAIO</v>
      </c>
      <c r="D2" s="200"/>
      <c r="E2" s="201"/>
      <c r="G2" s="202" t="s">
        <v>21</v>
      </c>
      <c r="H2" s="203"/>
      <c r="I2" s="203"/>
      <c r="J2" s="29">
        <f>+FEBBRAIO!M19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 t="s">
        <v>85</v>
      </c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L4:M4"/>
    <mergeCell ref="C2:E2"/>
    <mergeCell ref="G2:I2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9" orientation="landscape" r:id="rId1"/>
  <headerFooter>
    <oddFooter>&amp;LPag.&amp;P&amp;CDiritti riservati - Piano Bis&amp;28&amp;Y®&amp;R&amp;D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34"/>
  <sheetViews>
    <sheetView zoomScaleNormal="100" zoomScalePageLayoutView="70" workbookViewId="0">
      <selection activeCell="Q32" sqref="Q32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30</v>
      </c>
      <c r="C2" s="199" t="str">
        <f>FEBBRAIO!C2</f>
        <v>FEBBRAIO</v>
      </c>
      <c r="D2" s="200"/>
      <c r="E2" s="201"/>
      <c r="G2" s="202" t="s">
        <v>21</v>
      </c>
      <c r="H2" s="203"/>
      <c r="I2" s="203"/>
      <c r="J2" s="29">
        <f>+FEBBRAIO!M19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L4:M4"/>
    <mergeCell ref="C2:E2"/>
    <mergeCell ref="G2:I2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9" orientation="landscape" r:id="rId1"/>
  <headerFooter>
    <oddFooter>&amp;LPag.&amp;P&amp;CDiritti riservati - Piano Bis&amp;28&amp;Y®&amp;R&amp;D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34"/>
  <sheetViews>
    <sheetView zoomScaleNormal="100" zoomScalePageLayoutView="70" workbookViewId="0">
      <selection activeCell="Q32" sqref="Q32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31</v>
      </c>
      <c r="C2" s="199" t="str">
        <f>FEBBRAIO!C2</f>
        <v>FEBBRAIO</v>
      </c>
      <c r="D2" s="200"/>
      <c r="E2" s="201"/>
      <c r="G2" s="202" t="s">
        <v>21</v>
      </c>
      <c r="H2" s="203"/>
      <c r="I2" s="203"/>
      <c r="J2" s="29">
        <f>+FEBBRAIO!M19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L4:M4"/>
    <mergeCell ref="C2:E2"/>
    <mergeCell ref="G2:I2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9" orientation="landscape" r:id="rId1"/>
  <headerFooter>
    <oddFooter>&amp;LPag.&amp;P&amp;CDiritti riservati - Piano Bis&amp;28&amp;Y®&amp;R&amp;D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34"/>
  <sheetViews>
    <sheetView zoomScaleNormal="100" zoomScalePageLayoutView="70" workbookViewId="0">
      <selection activeCell="Q32" sqref="Q32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32</v>
      </c>
      <c r="C2" s="199" t="str">
        <f>FEBBRAIO!C2</f>
        <v>FEBBRAIO</v>
      </c>
      <c r="D2" s="200"/>
      <c r="E2" s="201"/>
      <c r="G2" s="202" t="s">
        <v>21</v>
      </c>
      <c r="H2" s="203"/>
      <c r="I2" s="203"/>
      <c r="J2" s="29">
        <f>+FEBBRAIO!M19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L4:M4"/>
    <mergeCell ref="C2:E2"/>
    <mergeCell ref="G2:I2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9" orientation="landscape" r:id="rId1"/>
  <headerFooter>
    <oddFooter>&amp;LPag.&amp;P&amp;CDiritti riservati - Piano Bis&amp;28&amp;Y®&amp;R&amp;D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34"/>
  <sheetViews>
    <sheetView zoomScaleNormal="100" zoomScalePageLayoutView="70" workbookViewId="0">
      <selection activeCell="Q32" sqref="Q32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33</v>
      </c>
      <c r="C2" s="199" t="str">
        <f>FEBBRAIO!C2</f>
        <v>FEBBRAIO</v>
      </c>
      <c r="D2" s="200"/>
      <c r="E2" s="201"/>
      <c r="G2" s="202" t="s">
        <v>21</v>
      </c>
      <c r="H2" s="203"/>
      <c r="I2" s="203"/>
      <c r="J2" s="29">
        <f>IF(FEBBRAIO!K19=5,+FEBBRAIO!M19,0)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L4:M4"/>
    <mergeCell ref="C2:E2"/>
    <mergeCell ref="G2:I2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9" orientation="landscape" r:id="rId1"/>
  <headerFooter>
    <oddFooter>&amp;LPag.&amp;P&amp;CDiritti riservati - Piano Bis&amp;28&amp;Y®&amp;R&amp;D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35"/>
  <sheetViews>
    <sheetView zoomScaleNormal="100" zoomScalePageLayoutView="70" workbookViewId="0">
      <selection activeCell="Q32" sqref="Q32"/>
    </sheetView>
  </sheetViews>
  <sheetFormatPr defaultColWidth="9.26953125" defaultRowHeight="14.5" x14ac:dyDescent="0.35"/>
  <cols>
    <col min="1" max="6" width="9.26953125" style="5"/>
    <col min="7" max="8" width="2.7265625" style="5" customWidth="1"/>
    <col min="9" max="16384" width="9.26953125" style="5"/>
  </cols>
  <sheetData>
    <row r="1" spans="1:17" x14ac:dyDescent="0.35">
      <c r="A1" s="89"/>
      <c r="B1" s="90"/>
      <c r="C1" s="90"/>
      <c r="D1" s="90"/>
      <c r="E1" s="90"/>
      <c r="F1" s="90"/>
      <c r="G1" s="91"/>
      <c r="H1" s="89"/>
      <c r="I1" s="90"/>
      <c r="J1" s="90"/>
      <c r="K1" s="90"/>
      <c r="L1" s="90"/>
      <c r="M1" s="90"/>
      <c r="N1" s="90"/>
      <c r="O1" s="90"/>
      <c r="P1" s="90"/>
      <c r="Q1" s="91"/>
    </row>
    <row r="2" spans="1:17" ht="16.5" customHeight="1" thickBot="1" x14ac:dyDescent="0.4">
      <c r="A2" s="92"/>
      <c r="B2" s="220" t="s">
        <v>34</v>
      </c>
      <c r="C2" s="221"/>
      <c r="D2" s="220" t="str">
        <f>FEBBRAIO!C2</f>
        <v>FEBBRAIO</v>
      </c>
      <c r="E2" s="221"/>
      <c r="F2" s="221"/>
      <c r="G2" s="222"/>
      <c r="H2" s="92"/>
      <c r="I2" s="54" t="s">
        <v>118</v>
      </c>
      <c r="Q2" s="93"/>
    </row>
    <row r="3" spans="1:17" x14ac:dyDescent="0.35">
      <c r="A3" s="92"/>
      <c r="G3" s="93"/>
      <c r="H3" s="92"/>
      <c r="I3" s="210"/>
      <c r="J3" s="211"/>
      <c r="K3" s="211"/>
      <c r="L3" s="211"/>
      <c r="M3" s="211"/>
      <c r="N3" s="211"/>
      <c r="O3" s="211"/>
      <c r="P3" s="212"/>
      <c r="Q3" s="93"/>
    </row>
    <row r="4" spans="1:17" ht="15.5" x14ac:dyDescent="0.35">
      <c r="A4" s="92"/>
      <c r="B4" s="54" t="s">
        <v>35</v>
      </c>
      <c r="G4" s="93"/>
      <c r="H4" s="92"/>
      <c r="I4" s="213"/>
      <c r="J4" s="214"/>
      <c r="K4" s="214"/>
      <c r="L4" s="214"/>
      <c r="M4" s="214"/>
      <c r="N4" s="214"/>
      <c r="O4" s="214"/>
      <c r="P4" s="215"/>
      <c r="Q4" s="93"/>
    </row>
    <row r="5" spans="1:17" x14ac:dyDescent="0.35">
      <c r="A5" s="92"/>
      <c r="B5" s="219">
        <f>+FEBBRAIO!I16</f>
        <v>0</v>
      </c>
      <c r="C5" s="219"/>
      <c r="D5" s="219"/>
      <c r="E5" s="219"/>
      <c r="F5" s="219"/>
      <c r="G5" s="93"/>
      <c r="H5" s="92"/>
      <c r="I5" s="213"/>
      <c r="J5" s="214"/>
      <c r="K5" s="214"/>
      <c r="L5" s="214"/>
      <c r="M5" s="214"/>
      <c r="N5" s="214"/>
      <c r="O5" s="214"/>
      <c r="P5" s="215"/>
      <c r="Q5" s="93"/>
    </row>
    <row r="6" spans="1:17" x14ac:dyDescent="0.35">
      <c r="A6" s="92"/>
      <c r="G6" s="93"/>
      <c r="H6" s="92"/>
      <c r="I6" s="213"/>
      <c r="J6" s="214"/>
      <c r="K6" s="214"/>
      <c r="L6" s="214"/>
      <c r="M6" s="214"/>
      <c r="N6" s="214"/>
      <c r="O6" s="214"/>
      <c r="P6" s="215"/>
      <c r="Q6" s="93"/>
    </row>
    <row r="7" spans="1:17" ht="15.5" x14ac:dyDescent="0.35">
      <c r="A7" s="92"/>
      <c r="B7" s="54" t="s">
        <v>36</v>
      </c>
      <c r="G7" s="93"/>
      <c r="H7" s="92"/>
      <c r="I7" s="213"/>
      <c r="J7" s="214"/>
      <c r="K7" s="214"/>
      <c r="L7" s="214"/>
      <c r="M7" s="214"/>
      <c r="N7" s="214"/>
      <c r="O7" s="214"/>
      <c r="P7" s="215"/>
      <c r="Q7" s="93"/>
    </row>
    <row r="8" spans="1:17" ht="15" thickBot="1" x14ac:dyDescent="0.4">
      <c r="A8" s="92"/>
      <c r="B8" s="219">
        <f>+FEBBRAIO!M16</f>
        <v>0</v>
      </c>
      <c r="C8" s="219"/>
      <c r="D8" s="219"/>
      <c r="E8" s="219"/>
      <c r="F8" s="219"/>
      <c r="G8" s="93"/>
      <c r="H8" s="92"/>
      <c r="I8" s="216"/>
      <c r="J8" s="217"/>
      <c r="K8" s="217"/>
      <c r="L8" s="217"/>
      <c r="M8" s="217"/>
      <c r="N8" s="217"/>
      <c r="O8" s="217"/>
      <c r="P8" s="218"/>
      <c r="Q8" s="93"/>
    </row>
    <row r="9" spans="1:17" x14ac:dyDescent="0.35">
      <c r="A9" s="92"/>
      <c r="G9" s="93"/>
      <c r="H9" s="92"/>
      <c r="Q9" s="93"/>
    </row>
    <row r="10" spans="1:17" ht="16" thickBot="1" x14ac:dyDescent="0.4">
      <c r="A10" s="92"/>
      <c r="B10" s="54" t="s">
        <v>37</v>
      </c>
      <c r="G10" s="93"/>
      <c r="H10" s="92"/>
      <c r="I10" s="54" t="s">
        <v>39</v>
      </c>
      <c r="Q10" s="93"/>
    </row>
    <row r="11" spans="1:17" x14ac:dyDescent="0.35">
      <c r="A11" s="92"/>
      <c r="B11" s="219">
        <f>+'FEB-Set 1'!J31+'FEB-Set 2'!J31+'FEB-Set 3'!J31+'FEB-Set 4'!J31+'FEB-Set 5'!J31</f>
        <v>0</v>
      </c>
      <c r="C11" s="219"/>
      <c r="D11" s="219"/>
      <c r="E11" s="219"/>
      <c r="F11" s="219"/>
      <c r="G11" s="93"/>
      <c r="H11" s="92"/>
      <c r="I11" s="210"/>
      <c r="J11" s="211"/>
      <c r="K11" s="211"/>
      <c r="L11" s="211"/>
      <c r="M11" s="211"/>
      <c r="N11" s="211"/>
      <c r="O11" s="211"/>
      <c r="P11" s="212"/>
      <c r="Q11" s="93"/>
    </row>
    <row r="12" spans="1:17" x14ac:dyDescent="0.35">
      <c r="A12" s="92"/>
      <c r="G12" s="93"/>
      <c r="H12" s="92"/>
      <c r="I12" s="213"/>
      <c r="J12" s="214"/>
      <c r="K12" s="214"/>
      <c r="L12" s="214"/>
      <c r="M12" s="214"/>
      <c r="N12" s="214"/>
      <c r="O12" s="214"/>
      <c r="P12" s="215"/>
      <c r="Q12" s="93"/>
    </row>
    <row r="13" spans="1:17" ht="15.5" x14ac:dyDescent="0.35">
      <c r="A13" s="92"/>
      <c r="B13" s="54" t="s">
        <v>38</v>
      </c>
      <c r="G13" s="93"/>
      <c r="H13" s="92"/>
      <c r="I13" s="213"/>
      <c r="J13" s="214"/>
      <c r="K13" s="214"/>
      <c r="L13" s="214"/>
      <c r="M13" s="214"/>
      <c r="N13" s="214"/>
      <c r="O13" s="214"/>
      <c r="P13" s="215"/>
      <c r="Q13" s="93"/>
    </row>
    <row r="14" spans="1:17" x14ac:dyDescent="0.35">
      <c r="A14" s="92"/>
      <c r="B14" s="219">
        <f>+B5-B11</f>
        <v>0</v>
      </c>
      <c r="C14" s="219"/>
      <c r="D14" s="219"/>
      <c r="E14" s="219"/>
      <c r="F14" s="219"/>
      <c r="G14" s="93"/>
      <c r="H14" s="92"/>
      <c r="I14" s="213"/>
      <c r="J14" s="214"/>
      <c r="K14" s="214"/>
      <c r="L14" s="214"/>
      <c r="M14" s="214"/>
      <c r="N14" s="214"/>
      <c r="O14" s="214"/>
      <c r="P14" s="215"/>
      <c r="Q14" s="93"/>
    </row>
    <row r="15" spans="1:17" x14ac:dyDescent="0.35">
      <c r="A15" s="92"/>
      <c r="G15" s="93"/>
      <c r="H15" s="92"/>
      <c r="I15" s="213"/>
      <c r="J15" s="214"/>
      <c r="K15" s="214"/>
      <c r="L15" s="214"/>
      <c r="M15" s="214"/>
      <c r="N15" s="214"/>
      <c r="O15" s="214"/>
      <c r="P15" s="215"/>
      <c r="Q15" s="93"/>
    </row>
    <row r="16" spans="1:17" ht="15" thickBot="1" x14ac:dyDescent="0.4">
      <c r="A16" s="92"/>
      <c r="F16" s="88">
        <f>+B14-FEBBRAIO!K5</f>
        <v>0</v>
      </c>
      <c r="G16" s="93"/>
      <c r="H16" s="92"/>
      <c r="I16" s="216"/>
      <c r="J16" s="217"/>
      <c r="K16" s="217"/>
      <c r="L16" s="217"/>
      <c r="M16" s="217"/>
      <c r="N16" s="217"/>
      <c r="O16" s="217"/>
      <c r="P16" s="218"/>
      <c r="Q16" s="93"/>
    </row>
    <row r="17" spans="1:17" x14ac:dyDescent="0.35">
      <c r="A17" s="92"/>
      <c r="G17" s="93"/>
      <c r="H17" s="92"/>
      <c r="Q17" s="93"/>
    </row>
    <row r="18" spans="1:17" ht="16" thickBot="1" x14ac:dyDescent="0.4">
      <c r="A18" s="92"/>
      <c r="G18" s="93"/>
      <c r="H18" s="92"/>
      <c r="I18" s="54" t="s">
        <v>40</v>
      </c>
      <c r="Q18" s="93"/>
    </row>
    <row r="19" spans="1:17" x14ac:dyDescent="0.35">
      <c r="A19" s="92"/>
      <c r="G19" s="93"/>
      <c r="H19" s="92"/>
      <c r="I19" s="210"/>
      <c r="J19" s="211"/>
      <c r="K19" s="211"/>
      <c r="L19" s="211"/>
      <c r="M19" s="211"/>
      <c r="N19" s="211"/>
      <c r="O19" s="211"/>
      <c r="P19" s="212"/>
      <c r="Q19" s="93"/>
    </row>
    <row r="20" spans="1:17" x14ac:dyDescent="0.35">
      <c r="A20" s="92"/>
      <c r="G20" s="93"/>
      <c r="H20" s="92"/>
      <c r="I20" s="213"/>
      <c r="J20" s="214"/>
      <c r="K20" s="214"/>
      <c r="L20" s="214"/>
      <c r="M20" s="214"/>
      <c r="N20" s="214"/>
      <c r="O20" s="214"/>
      <c r="P20" s="215"/>
      <c r="Q20" s="93"/>
    </row>
    <row r="21" spans="1:17" x14ac:dyDescent="0.35">
      <c r="A21" s="92"/>
      <c r="G21" s="93"/>
      <c r="H21" s="92"/>
      <c r="I21" s="213"/>
      <c r="J21" s="214"/>
      <c r="K21" s="214"/>
      <c r="L21" s="214"/>
      <c r="M21" s="214"/>
      <c r="N21" s="214"/>
      <c r="O21" s="214"/>
      <c r="P21" s="215"/>
      <c r="Q21" s="93"/>
    </row>
    <row r="22" spans="1:17" x14ac:dyDescent="0.35">
      <c r="A22" s="92"/>
      <c r="G22" s="93"/>
      <c r="H22" s="92"/>
      <c r="I22" s="213"/>
      <c r="J22" s="214"/>
      <c r="K22" s="214"/>
      <c r="L22" s="214"/>
      <c r="M22" s="214"/>
      <c r="N22" s="214"/>
      <c r="O22" s="214"/>
      <c r="P22" s="215"/>
      <c r="Q22" s="93"/>
    </row>
    <row r="23" spans="1:17" x14ac:dyDescent="0.35">
      <c r="A23" s="92"/>
      <c r="G23" s="93"/>
      <c r="H23" s="92"/>
      <c r="I23" s="213"/>
      <c r="J23" s="214"/>
      <c r="K23" s="214"/>
      <c r="L23" s="214"/>
      <c r="M23" s="214"/>
      <c r="N23" s="214"/>
      <c r="O23" s="214"/>
      <c r="P23" s="215"/>
      <c r="Q23" s="93"/>
    </row>
    <row r="24" spans="1:17" ht="15" thickBot="1" x14ac:dyDescent="0.4">
      <c r="A24" s="92"/>
      <c r="G24" s="93"/>
      <c r="H24" s="92"/>
      <c r="I24" s="216"/>
      <c r="J24" s="217"/>
      <c r="K24" s="217"/>
      <c r="L24" s="217"/>
      <c r="M24" s="217"/>
      <c r="N24" s="217"/>
      <c r="O24" s="217"/>
      <c r="P24" s="218"/>
      <c r="Q24" s="93"/>
    </row>
    <row r="25" spans="1:17" x14ac:dyDescent="0.35">
      <c r="A25" s="92"/>
      <c r="G25" s="93"/>
      <c r="H25" s="92"/>
      <c r="Q25" s="93"/>
    </row>
    <row r="26" spans="1:17" ht="16" thickBot="1" x14ac:dyDescent="0.4">
      <c r="A26" s="92"/>
      <c r="G26" s="93"/>
      <c r="H26" s="92"/>
      <c r="I26" s="54" t="s">
        <v>41</v>
      </c>
      <c r="Q26" s="93"/>
    </row>
    <row r="27" spans="1:17" x14ac:dyDescent="0.35">
      <c r="A27" s="92"/>
      <c r="G27" s="93"/>
      <c r="H27" s="92"/>
      <c r="I27" s="210"/>
      <c r="J27" s="211"/>
      <c r="K27" s="211"/>
      <c r="L27" s="211"/>
      <c r="M27" s="211"/>
      <c r="N27" s="211"/>
      <c r="O27" s="211"/>
      <c r="P27" s="212"/>
      <c r="Q27" s="93"/>
    </row>
    <row r="28" spans="1:17" x14ac:dyDescent="0.35">
      <c r="A28" s="92"/>
      <c r="G28" s="93"/>
      <c r="H28" s="92"/>
      <c r="I28" s="213"/>
      <c r="J28" s="214"/>
      <c r="K28" s="214"/>
      <c r="L28" s="214"/>
      <c r="M28" s="214"/>
      <c r="N28" s="214"/>
      <c r="O28" s="214"/>
      <c r="P28" s="215"/>
      <c r="Q28" s="93"/>
    </row>
    <row r="29" spans="1:17" x14ac:dyDescent="0.35">
      <c r="A29" s="92"/>
      <c r="G29" s="93"/>
      <c r="H29" s="92"/>
      <c r="I29" s="213"/>
      <c r="J29" s="214"/>
      <c r="K29" s="214"/>
      <c r="L29" s="214"/>
      <c r="M29" s="214"/>
      <c r="N29" s="214"/>
      <c r="O29" s="214"/>
      <c r="P29" s="215"/>
      <c r="Q29" s="93"/>
    </row>
    <row r="30" spans="1:17" x14ac:dyDescent="0.35">
      <c r="A30" s="92"/>
      <c r="G30" s="93"/>
      <c r="H30" s="92"/>
      <c r="I30" s="213"/>
      <c r="J30" s="214"/>
      <c r="K30" s="214"/>
      <c r="L30" s="214"/>
      <c r="M30" s="214"/>
      <c r="N30" s="214"/>
      <c r="O30" s="214"/>
      <c r="P30" s="215"/>
      <c r="Q30" s="93"/>
    </row>
    <row r="31" spans="1:17" x14ac:dyDescent="0.35">
      <c r="A31" s="92"/>
      <c r="G31" s="93"/>
      <c r="H31" s="92"/>
      <c r="I31" s="213"/>
      <c r="J31" s="214"/>
      <c r="K31" s="214"/>
      <c r="L31" s="214"/>
      <c r="M31" s="214"/>
      <c r="N31" s="214"/>
      <c r="O31" s="214"/>
      <c r="P31" s="215"/>
      <c r="Q31" s="93"/>
    </row>
    <row r="32" spans="1:17" ht="15" thickBot="1" x14ac:dyDescent="0.4">
      <c r="A32" s="92"/>
      <c r="G32" s="93"/>
      <c r="H32" s="92"/>
      <c r="I32" s="216"/>
      <c r="J32" s="217"/>
      <c r="K32" s="217"/>
      <c r="L32" s="217"/>
      <c r="M32" s="217"/>
      <c r="N32" s="217"/>
      <c r="O32" s="217"/>
      <c r="P32" s="218"/>
      <c r="Q32" s="93"/>
    </row>
    <row r="33" spans="1:17" x14ac:dyDescent="0.35">
      <c r="A33" s="92"/>
      <c r="G33" s="93"/>
      <c r="H33" s="92"/>
      <c r="Q33" s="93"/>
    </row>
    <row r="34" spans="1:17" x14ac:dyDescent="0.35">
      <c r="A34" s="92"/>
      <c r="G34" s="93"/>
      <c r="H34" s="92"/>
      <c r="Q34" s="93"/>
    </row>
    <row r="35" spans="1:17" x14ac:dyDescent="0.35">
      <c r="A35" s="94"/>
      <c r="B35" s="95"/>
      <c r="C35" s="95"/>
      <c r="D35" s="95"/>
      <c r="E35" s="95"/>
      <c r="F35" s="95"/>
      <c r="G35" s="96"/>
      <c r="H35" s="94"/>
      <c r="I35" s="95"/>
      <c r="J35" s="95"/>
      <c r="K35" s="95"/>
      <c r="L35" s="95"/>
      <c r="M35" s="95"/>
      <c r="N35" s="95"/>
      <c r="O35" s="95"/>
      <c r="P35" s="95"/>
      <c r="Q35" s="96"/>
    </row>
  </sheetData>
  <mergeCells count="10">
    <mergeCell ref="B2:C2"/>
    <mergeCell ref="D2:G2"/>
    <mergeCell ref="I19:P24"/>
    <mergeCell ref="I27:P32"/>
    <mergeCell ref="I3:P8"/>
    <mergeCell ref="B5:F5"/>
    <mergeCell ref="B8:F8"/>
    <mergeCell ref="B11:F11"/>
    <mergeCell ref="I11:P16"/>
    <mergeCell ref="B14:F14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scale="98" orientation="landscape" r:id="rId1"/>
  <headerFooter>
    <oddFooter>&amp;LPag.&amp;P&amp;CDiritti riservati - Piano Bis&amp;28&amp;Y®&amp;R&amp;D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35"/>
  <sheetViews>
    <sheetView zoomScaleNormal="100" zoomScalePageLayoutView="70" workbookViewId="0">
      <selection activeCell="D13" sqref="D13"/>
    </sheetView>
  </sheetViews>
  <sheetFormatPr defaultColWidth="9.26953125" defaultRowHeight="14.5" x14ac:dyDescent="0.35"/>
  <cols>
    <col min="1" max="1" width="7.7265625" style="5" customWidth="1"/>
    <col min="2" max="2" width="12.7265625" style="5" customWidth="1"/>
    <col min="3" max="5" width="10.7265625" style="5" customWidth="1"/>
    <col min="6" max="6" width="11.7265625" style="5" customWidth="1"/>
    <col min="7" max="8" width="2.7265625" style="5" customWidth="1"/>
    <col min="9" max="10" width="9.26953125" style="5"/>
    <col min="11" max="11" width="9.26953125" style="5" customWidth="1"/>
    <col min="12" max="12" width="9.26953125" style="5"/>
    <col min="13" max="13" width="11.7265625" style="5" customWidth="1"/>
    <col min="14" max="14" width="9.26953125" style="5"/>
    <col min="15" max="15" width="7" style="5" customWidth="1"/>
    <col min="16" max="16" width="7.7265625" style="5" customWidth="1"/>
    <col min="17" max="16384" width="9.26953125" style="5"/>
  </cols>
  <sheetData>
    <row r="1" spans="1:16" x14ac:dyDescent="0.35">
      <c r="A1" s="25"/>
      <c r="B1" s="26"/>
      <c r="C1" s="26"/>
      <c r="D1" s="26"/>
      <c r="E1" s="26"/>
      <c r="F1" s="26"/>
      <c r="G1" s="27"/>
      <c r="H1" s="26"/>
      <c r="I1" s="26"/>
      <c r="J1" s="26"/>
      <c r="K1" s="26"/>
      <c r="L1" s="26"/>
      <c r="M1" s="26"/>
      <c r="N1" s="26"/>
      <c r="O1" s="26"/>
      <c r="P1" s="27"/>
    </row>
    <row r="2" spans="1:16" ht="15.5" x14ac:dyDescent="0.35">
      <c r="A2" s="28"/>
      <c r="B2" s="60" t="s">
        <v>0</v>
      </c>
      <c r="C2" s="130" t="s">
        <v>43</v>
      </c>
      <c r="D2" s="130"/>
      <c r="E2" s="130"/>
      <c r="G2" s="30"/>
      <c r="P2" s="30"/>
    </row>
    <row r="3" spans="1:16" x14ac:dyDescent="0.35">
      <c r="A3" s="28"/>
      <c r="G3" s="30"/>
      <c r="P3" s="30"/>
    </row>
    <row r="4" spans="1:16" ht="16" thickBot="1" x14ac:dyDescent="0.4">
      <c r="A4" s="28"/>
      <c r="B4" s="54" t="s">
        <v>2</v>
      </c>
      <c r="G4" s="30"/>
      <c r="I4" s="54" t="s">
        <v>13</v>
      </c>
      <c r="P4" s="30"/>
    </row>
    <row r="5" spans="1:16" ht="15" thickBot="1" x14ac:dyDescent="0.4">
      <c r="A5" s="28"/>
      <c r="B5" s="55" t="s">
        <v>3</v>
      </c>
      <c r="C5" s="139" t="s">
        <v>4</v>
      </c>
      <c r="D5" s="138"/>
      <c r="E5" s="140"/>
      <c r="F5" s="56" t="s">
        <v>5</v>
      </c>
      <c r="G5" s="30"/>
      <c r="I5" s="137" t="s">
        <v>14</v>
      </c>
      <c r="J5" s="138"/>
      <c r="K5" s="159"/>
      <c r="L5" s="160"/>
      <c r="P5" s="30"/>
    </row>
    <row r="6" spans="1:16" x14ac:dyDescent="0.35">
      <c r="A6" s="28"/>
      <c r="B6" s="48"/>
      <c r="C6" s="131"/>
      <c r="D6" s="132"/>
      <c r="E6" s="133"/>
      <c r="F6" s="49"/>
      <c r="G6" s="30"/>
      <c r="P6" s="30"/>
    </row>
    <row r="7" spans="1:16" ht="16" thickBot="1" x14ac:dyDescent="0.4">
      <c r="A7" s="28"/>
      <c r="B7" s="114"/>
      <c r="C7" s="134"/>
      <c r="D7" s="135"/>
      <c r="E7" s="136"/>
      <c r="F7" s="50"/>
      <c r="G7" s="30"/>
      <c r="I7" s="54" t="s">
        <v>15</v>
      </c>
      <c r="P7" s="30"/>
    </row>
    <row r="8" spans="1:16" x14ac:dyDescent="0.35">
      <c r="A8" s="28"/>
      <c r="B8" s="114"/>
      <c r="C8" s="134"/>
      <c r="D8" s="135"/>
      <c r="E8" s="136"/>
      <c r="F8" s="50"/>
      <c r="G8" s="30"/>
      <c r="I8" s="150"/>
      <c r="J8" s="151"/>
      <c r="K8" s="151"/>
      <c r="L8" s="151"/>
      <c r="M8" s="151"/>
      <c r="N8" s="151"/>
      <c r="O8" s="152"/>
      <c r="P8" s="30"/>
    </row>
    <row r="9" spans="1:16" x14ac:dyDescent="0.35">
      <c r="A9" s="28"/>
      <c r="B9" s="114"/>
      <c r="C9" s="134"/>
      <c r="D9" s="135"/>
      <c r="E9" s="136"/>
      <c r="F9" s="50"/>
      <c r="G9" s="30"/>
      <c r="I9" s="153"/>
      <c r="J9" s="154"/>
      <c r="K9" s="154"/>
      <c r="L9" s="154"/>
      <c r="M9" s="154"/>
      <c r="N9" s="154"/>
      <c r="O9" s="155"/>
      <c r="P9" s="30"/>
    </row>
    <row r="10" spans="1:16" x14ac:dyDescent="0.35">
      <c r="A10" s="28"/>
      <c r="B10" s="114"/>
      <c r="C10" s="134"/>
      <c r="D10" s="135"/>
      <c r="E10" s="136"/>
      <c r="F10" s="50"/>
      <c r="G10" s="30"/>
      <c r="I10" s="153"/>
      <c r="J10" s="154"/>
      <c r="K10" s="154"/>
      <c r="L10" s="154"/>
      <c r="M10" s="154"/>
      <c r="N10" s="154"/>
      <c r="O10" s="155"/>
      <c r="P10" s="30"/>
    </row>
    <row r="11" spans="1:16" ht="15" thickBot="1" x14ac:dyDescent="0.4">
      <c r="A11" s="28"/>
      <c r="B11" s="115"/>
      <c r="C11" s="145"/>
      <c r="D11" s="146"/>
      <c r="E11" s="147"/>
      <c r="F11" s="51"/>
      <c r="G11" s="30"/>
      <c r="I11" s="153"/>
      <c r="J11" s="154"/>
      <c r="K11" s="154"/>
      <c r="L11" s="154"/>
      <c r="M11" s="154"/>
      <c r="N11" s="154"/>
      <c r="O11" s="155"/>
      <c r="P11" s="30"/>
    </row>
    <row r="12" spans="1:16" ht="15" thickBot="1" x14ac:dyDescent="0.4">
      <c r="A12" s="28"/>
      <c r="C12" s="148" t="s">
        <v>10</v>
      </c>
      <c r="D12" s="149"/>
      <c r="E12" s="149"/>
      <c r="F12" s="57">
        <f>SUM(F6:F11)</f>
        <v>0</v>
      </c>
      <c r="G12" s="30"/>
      <c r="I12" s="156"/>
      <c r="J12" s="157"/>
      <c r="K12" s="157"/>
      <c r="L12" s="157"/>
      <c r="M12" s="157"/>
      <c r="N12" s="157"/>
      <c r="O12" s="158"/>
      <c r="P12" s="30"/>
    </row>
    <row r="13" spans="1:16" x14ac:dyDescent="0.35">
      <c r="A13" s="28"/>
      <c r="G13" s="30"/>
      <c r="P13" s="30"/>
    </row>
    <row r="14" spans="1:16" ht="16" thickBot="1" x14ac:dyDescent="0.4">
      <c r="A14" s="28"/>
      <c r="B14" s="54" t="s">
        <v>7</v>
      </c>
      <c r="G14" s="30"/>
      <c r="I14" s="54" t="s">
        <v>16</v>
      </c>
      <c r="P14" s="30"/>
    </row>
    <row r="15" spans="1:16" ht="15" thickBot="1" x14ac:dyDescent="0.4">
      <c r="A15" s="28"/>
      <c r="B15" s="55" t="s">
        <v>3</v>
      </c>
      <c r="C15" s="139" t="s">
        <v>8</v>
      </c>
      <c r="D15" s="138"/>
      <c r="E15" s="140"/>
      <c r="F15" s="56" t="s">
        <v>5</v>
      </c>
      <c r="G15" s="30"/>
      <c r="I15" s="137" t="s">
        <v>12</v>
      </c>
      <c r="J15" s="138"/>
      <c r="K15" s="139" t="s">
        <v>14</v>
      </c>
      <c r="L15" s="140"/>
      <c r="M15" s="56" t="s">
        <v>17</v>
      </c>
      <c r="P15" s="30"/>
    </row>
    <row r="16" spans="1:16" ht="15" thickBot="1" x14ac:dyDescent="0.4">
      <c r="A16" s="28"/>
      <c r="B16" s="52"/>
      <c r="C16" s="131"/>
      <c r="D16" s="132"/>
      <c r="E16" s="133"/>
      <c r="F16" s="49"/>
      <c r="G16" s="30"/>
      <c r="I16" s="141">
        <f>+F30</f>
        <v>0</v>
      </c>
      <c r="J16" s="142"/>
      <c r="K16" s="143">
        <f>+K5</f>
        <v>0</v>
      </c>
      <c r="L16" s="144"/>
      <c r="M16" s="58">
        <f>+I16-K16</f>
        <v>0</v>
      </c>
      <c r="P16" s="30"/>
    </row>
    <row r="17" spans="1:16" ht="15" thickBot="1" x14ac:dyDescent="0.4">
      <c r="A17" s="28"/>
      <c r="B17" s="53"/>
      <c r="C17" s="134"/>
      <c r="D17" s="135"/>
      <c r="E17" s="136"/>
      <c r="F17" s="50"/>
      <c r="G17" s="30"/>
      <c r="P17" s="30"/>
    </row>
    <row r="18" spans="1:16" ht="15" thickBot="1" x14ac:dyDescent="0.4">
      <c r="A18" s="28"/>
      <c r="B18" s="53"/>
      <c r="C18" s="134"/>
      <c r="D18" s="135"/>
      <c r="E18" s="136"/>
      <c r="F18" s="50"/>
      <c r="G18" s="30"/>
      <c r="I18" s="137" t="s">
        <v>17</v>
      </c>
      <c r="J18" s="138"/>
      <c r="K18" s="139" t="s">
        <v>18</v>
      </c>
      <c r="L18" s="140"/>
      <c r="M18" s="56" t="s">
        <v>17</v>
      </c>
      <c r="P18" s="30"/>
    </row>
    <row r="19" spans="1:16" ht="15" thickBot="1" x14ac:dyDescent="0.4">
      <c r="A19" s="28"/>
      <c r="B19" s="53"/>
      <c r="C19" s="134"/>
      <c r="D19" s="135"/>
      <c r="E19" s="136"/>
      <c r="F19" s="50"/>
      <c r="G19" s="30"/>
      <c r="I19" s="141">
        <f>+M16</f>
        <v>0</v>
      </c>
      <c r="J19" s="142"/>
      <c r="K19" s="170">
        <v>1</v>
      </c>
      <c r="L19" s="171"/>
      <c r="M19" s="58">
        <f>+I19/K19</f>
        <v>0</v>
      </c>
      <c r="P19" s="30"/>
    </row>
    <row r="20" spans="1:16" x14ac:dyDescent="0.35">
      <c r="A20" s="28"/>
      <c r="B20" s="53"/>
      <c r="C20" s="134"/>
      <c r="D20" s="135"/>
      <c r="E20" s="136"/>
      <c r="F20" s="50"/>
      <c r="G20" s="30"/>
      <c r="P20" s="30"/>
    </row>
    <row r="21" spans="1:16" ht="16" thickBot="1" x14ac:dyDescent="0.4">
      <c r="A21" s="28"/>
      <c r="B21" s="53"/>
      <c r="C21" s="134"/>
      <c r="D21" s="135"/>
      <c r="E21" s="136"/>
      <c r="F21" s="50"/>
      <c r="G21" s="30"/>
      <c r="I21" s="54" t="s">
        <v>19</v>
      </c>
      <c r="P21" s="30"/>
    </row>
    <row r="22" spans="1:16" x14ac:dyDescent="0.35">
      <c r="A22" s="28"/>
      <c r="B22" s="53"/>
      <c r="C22" s="134"/>
      <c r="D22" s="135"/>
      <c r="E22" s="136"/>
      <c r="F22" s="50"/>
      <c r="G22" s="30"/>
      <c r="I22" s="161"/>
      <c r="J22" s="162"/>
      <c r="K22" s="162"/>
      <c r="L22" s="162"/>
      <c r="M22" s="162"/>
      <c r="N22" s="162"/>
      <c r="O22" s="163"/>
      <c r="P22" s="30"/>
    </row>
    <row r="23" spans="1:16" x14ac:dyDescent="0.35">
      <c r="A23" s="28"/>
      <c r="B23" s="53"/>
      <c r="C23" s="134"/>
      <c r="D23" s="135"/>
      <c r="E23" s="136"/>
      <c r="F23" s="50"/>
      <c r="G23" s="30"/>
      <c r="I23" s="164"/>
      <c r="J23" s="165"/>
      <c r="K23" s="165"/>
      <c r="L23" s="165"/>
      <c r="M23" s="165"/>
      <c r="N23" s="165"/>
      <c r="O23" s="166"/>
      <c r="P23" s="30"/>
    </row>
    <row r="24" spans="1:16" x14ac:dyDescent="0.35">
      <c r="A24" s="28"/>
      <c r="B24" s="53"/>
      <c r="C24" s="134"/>
      <c r="D24" s="135"/>
      <c r="E24" s="136"/>
      <c r="F24" s="50"/>
      <c r="G24" s="30"/>
      <c r="I24" s="164"/>
      <c r="J24" s="165"/>
      <c r="K24" s="165"/>
      <c r="L24" s="165"/>
      <c r="M24" s="165"/>
      <c r="N24" s="165"/>
      <c r="O24" s="166"/>
      <c r="P24" s="30"/>
    </row>
    <row r="25" spans="1:16" ht="15" thickBot="1" x14ac:dyDescent="0.4">
      <c r="A25" s="28"/>
      <c r="B25" s="116"/>
      <c r="C25" s="145"/>
      <c r="D25" s="146"/>
      <c r="E25" s="147"/>
      <c r="F25" s="51"/>
      <c r="G25" s="30"/>
      <c r="I25" s="164"/>
      <c r="J25" s="165"/>
      <c r="K25" s="165"/>
      <c r="L25" s="165"/>
      <c r="M25" s="165"/>
      <c r="N25" s="165"/>
      <c r="O25" s="166"/>
      <c r="P25" s="30"/>
    </row>
    <row r="26" spans="1:16" ht="15" thickBot="1" x14ac:dyDescent="0.4">
      <c r="A26" s="28"/>
      <c r="C26" s="148" t="s">
        <v>11</v>
      </c>
      <c r="D26" s="149"/>
      <c r="E26" s="149"/>
      <c r="F26" s="57">
        <f>SUM(F16:F25)</f>
        <v>0</v>
      </c>
      <c r="G26" s="30"/>
      <c r="I26" s="164"/>
      <c r="J26" s="165"/>
      <c r="K26" s="165"/>
      <c r="L26" s="165"/>
      <c r="M26" s="165"/>
      <c r="N26" s="165"/>
      <c r="O26" s="166"/>
      <c r="P26" s="30"/>
    </row>
    <row r="27" spans="1:16" x14ac:dyDescent="0.35">
      <c r="A27" s="28"/>
      <c r="G27" s="30"/>
      <c r="I27" s="164"/>
      <c r="J27" s="165"/>
      <c r="K27" s="165"/>
      <c r="L27" s="165"/>
      <c r="M27" s="165"/>
      <c r="N27" s="165"/>
      <c r="O27" s="166"/>
      <c r="P27" s="30"/>
    </row>
    <row r="28" spans="1:16" ht="16" thickBot="1" x14ac:dyDescent="0.4">
      <c r="A28" s="28"/>
      <c r="B28" s="54" t="s">
        <v>9</v>
      </c>
      <c r="G28" s="30"/>
      <c r="I28" s="164"/>
      <c r="J28" s="165"/>
      <c r="K28" s="165"/>
      <c r="L28" s="165"/>
      <c r="M28" s="165"/>
      <c r="N28" s="165"/>
      <c r="O28" s="166"/>
      <c r="P28" s="30"/>
    </row>
    <row r="29" spans="1:16" ht="15" thickBot="1" x14ac:dyDescent="0.4">
      <c r="A29" s="28"/>
      <c r="B29" s="137" t="s">
        <v>10</v>
      </c>
      <c r="C29" s="138"/>
      <c r="D29" s="139" t="s">
        <v>11</v>
      </c>
      <c r="E29" s="140"/>
      <c r="F29" s="56" t="s">
        <v>12</v>
      </c>
      <c r="G29" s="30"/>
      <c r="I29" s="164"/>
      <c r="J29" s="165"/>
      <c r="K29" s="165"/>
      <c r="L29" s="165"/>
      <c r="M29" s="165"/>
      <c r="N29" s="165"/>
      <c r="O29" s="166"/>
      <c r="P29" s="30"/>
    </row>
    <row r="30" spans="1:16" ht="15" thickBot="1" x14ac:dyDescent="0.4">
      <c r="A30" s="28"/>
      <c r="B30" s="141">
        <f>+F12</f>
        <v>0</v>
      </c>
      <c r="C30" s="142"/>
      <c r="D30" s="143">
        <f>+F26</f>
        <v>0</v>
      </c>
      <c r="E30" s="144"/>
      <c r="F30" s="59">
        <f>+B30-D30</f>
        <v>0</v>
      </c>
      <c r="G30" s="30"/>
      <c r="I30" s="167"/>
      <c r="J30" s="168"/>
      <c r="K30" s="168"/>
      <c r="L30" s="168"/>
      <c r="M30" s="168"/>
      <c r="N30" s="168"/>
      <c r="O30" s="169"/>
      <c r="P30" s="30"/>
    </row>
    <row r="31" spans="1:16" x14ac:dyDescent="0.35">
      <c r="A31" s="28"/>
      <c r="P31" s="30"/>
    </row>
    <row r="32" spans="1:16" x14ac:dyDescent="0.35">
      <c r="A32" s="28"/>
      <c r="P32" s="30"/>
    </row>
    <row r="33" spans="1:16" x14ac:dyDescent="0.35">
      <c r="A33" s="28"/>
      <c r="P33" s="30"/>
    </row>
    <row r="34" spans="1:16" x14ac:dyDescent="0.35">
      <c r="A34" s="28"/>
      <c r="P34" s="30"/>
    </row>
    <row r="35" spans="1:16" x14ac:dyDescent="0.3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</row>
  </sheetData>
  <mergeCells count="37">
    <mergeCell ref="C7:E7"/>
    <mergeCell ref="C2:E2"/>
    <mergeCell ref="C5:E5"/>
    <mergeCell ref="I5:J5"/>
    <mergeCell ref="K5:L5"/>
    <mergeCell ref="C6:E6"/>
    <mergeCell ref="C8:E8"/>
    <mergeCell ref="I8:O12"/>
    <mergeCell ref="C9:E9"/>
    <mergeCell ref="C10:E10"/>
    <mergeCell ref="C11:E11"/>
    <mergeCell ref="C12:E12"/>
    <mergeCell ref="C15:E15"/>
    <mergeCell ref="I15:J15"/>
    <mergeCell ref="K15:L15"/>
    <mergeCell ref="C16:E16"/>
    <mergeCell ref="I16:J16"/>
    <mergeCell ref="K16:L16"/>
    <mergeCell ref="C17:E17"/>
    <mergeCell ref="C18:E18"/>
    <mergeCell ref="I18:J18"/>
    <mergeCell ref="K18:L18"/>
    <mergeCell ref="C19:E19"/>
    <mergeCell ref="I19:J19"/>
    <mergeCell ref="K19:L19"/>
    <mergeCell ref="C20:E20"/>
    <mergeCell ref="C21:E21"/>
    <mergeCell ref="C22:E22"/>
    <mergeCell ref="I22:O30"/>
    <mergeCell ref="C23:E23"/>
    <mergeCell ref="C24:E24"/>
    <mergeCell ref="C25:E25"/>
    <mergeCell ref="C26:E26"/>
    <mergeCell ref="B29:C29"/>
    <mergeCell ref="D29:E29"/>
    <mergeCell ref="B30:C30"/>
    <mergeCell ref="D30:E30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20</v>
      </c>
      <c r="C2" s="199" t="str">
        <f>MARZO!C2</f>
        <v>MARZO</v>
      </c>
      <c r="D2" s="200"/>
      <c r="E2" s="201"/>
      <c r="G2" s="202" t="s">
        <v>21</v>
      </c>
      <c r="H2" s="203"/>
      <c r="I2" s="203"/>
      <c r="J2" s="29">
        <f>+MARZO!M19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 t="s">
        <v>86</v>
      </c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30</v>
      </c>
      <c r="C2" s="199" t="str">
        <f>MARZO!C2</f>
        <v>MARZO</v>
      </c>
      <c r="D2" s="200"/>
      <c r="E2" s="201"/>
      <c r="G2" s="202" t="s">
        <v>21</v>
      </c>
      <c r="H2" s="203"/>
      <c r="I2" s="203"/>
      <c r="J2" s="29">
        <f>+MARZO!M19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31</v>
      </c>
      <c r="C2" s="199" t="str">
        <f>MARZO!C2</f>
        <v>MARZO</v>
      </c>
      <c r="D2" s="200"/>
      <c r="E2" s="201"/>
      <c r="G2" s="202" t="s">
        <v>21</v>
      </c>
      <c r="H2" s="203"/>
      <c r="I2" s="203"/>
      <c r="J2" s="29">
        <f>+MARZO!M19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32</v>
      </c>
      <c r="C2" s="199" t="str">
        <f>MARZO!C2</f>
        <v>MARZO</v>
      </c>
      <c r="D2" s="200"/>
      <c r="E2" s="201"/>
      <c r="G2" s="202" t="s">
        <v>21</v>
      </c>
      <c r="H2" s="203"/>
      <c r="I2" s="203"/>
      <c r="J2" s="29">
        <f>+MARZO!M19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33</v>
      </c>
      <c r="C2" s="199" t="str">
        <f>MARZO!C2</f>
        <v>MARZO</v>
      </c>
      <c r="D2" s="200"/>
      <c r="E2" s="201"/>
      <c r="G2" s="202" t="s">
        <v>21</v>
      </c>
      <c r="H2" s="203"/>
      <c r="I2" s="203"/>
      <c r="J2" s="29">
        <f>IF(MARZO!K19=5,+MARZO!M19,0)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35"/>
  <sheetViews>
    <sheetView zoomScaleNormal="100" zoomScalePageLayoutView="70" workbookViewId="0">
      <selection activeCell="I3" sqref="I3:P8"/>
    </sheetView>
  </sheetViews>
  <sheetFormatPr defaultColWidth="9.26953125" defaultRowHeight="14.5" x14ac:dyDescent="0.35"/>
  <cols>
    <col min="1" max="6" width="9.26953125" style="5"/>
    <col min="7" max="8" width="2.7265625" style="5" customWidth="1"/>
    <col min="9" max="16384" width="9.26953125" style="5"/>
  </cols>
  <sheetData>
    <row r="1" spans="1:17" x14ac:dyDescent="0.35">
      <c r="A1" s="89"/>
      <c r="B1" s="90"/>
      <c r="C1" s="90"/>
      <c r="D1" s="90"/>
      <c r="E1" s="90"/>
      <c r="F1" s="90"/>
      <c r="G1" s="91"/>
      <c r="H1" s="89"/>
      <c r="I1" s="90"/>
      <c r="J1" s="90"/>
      <c r="K1" s="90"/>
      <c r="L1" s="90"/>
      <c r="M1" s="90"/>
      <c r="N1" s="90"/>
      <c r="O1" s="90"/>
      <c r="P1" s="90"/>
      <c r="Q1" s="91"/>
    </row>
    <row r="2" spans="1:17" ht="16.5" customHeight="1" thickBot="1" x14ac:dyDescent="0.4">
      <c r="A2" s="92"/>
      <c r="B2" s="220" t="s">
        <v>34</v>
      </c>
      <c r="C2" s="221"/>
      <c r="D2" s="220" t="str">
        <f>MARZO!C2</f>
        <v>MARZO</v>
      </c>
      <c r="E2" s="221"/>
      <c r="F2" s="221"/>
      <c r="G2" s="222"/>
      <c r="H2" s="92"/>
      <c r="I2" s="54" t="s">
        <v>118</v>
      </c>
      <c r="Q2" s="93"/>
    </row>
    <row r="3" spans="1:17" x14ac:dyDescent="0.35">
      <c r="A3" s="92"/>
      <c r="G3" s="93"/>
      <c r="H3" s="92"/>
      <c r="I3" s="210"/>
      <c r="J3" s="211"/>
      <c r="K3" s="211"/>
      <c r="L3" s="211"/>
      <c r="M3" s="211"/>
      <c r="N3" s="211"/>
      <c r="O3" s="211"/>
      <c r="P3" s="212"/>
      <c r="Q3" s="93"/>
    </row>
    <row r="4" spans="1:17" ht="15.5" x14ac:dyDescent="0.35">
      <c r="A4" s="92"/>
      <c r="B4" s="54" t="s">
        <v>35</v>
      </c>
      <c r="G4" s="93"/>
      <c r="H4" s="92"/>
      <c r="I4" s="213"/>
      <c r="J4" s="214"/>
      <c r="K4" s="214"/>
      <c r="L4" s="214"/>
      <c r="M4" s="214"/>
      <c r="N4" s="214"/>
      <c r="O4" s="214"/>
      <c r="P4" s="215"/>
      <c r="Q4" s="93"/>
    </row>
    <row r="5" spans="1:17" x14ac:dyDescent="0.35">
      <c r="A5" s="92"/>
      <c r="B5" s="219">
        <f>+MARZO!I16</f>
        <v>0</v>
      </c>
      <c r="C5" s="219"/>
      <c r="D5" s="219"/>
      <c r="E5" s="219"/>
      <c r="F5" s="219"/>
      <c r="G5" s="93"/>
      <c r="H5" s="92"/>
      <c r="I5" s="213"/>
      <c r="J5" s="214"/>
      <c r="K5" s="214"/>
      <c r="L5" s="214"/>
      <c r="M5" s="214"/>
      <c r="N5" s="214"/>
      <c r="O5" s="214"/>
      <c r="P5" s="215"/>
      <c r="Q5" s="93"/>
    </row>
    <row r="6" spans="1:17" x14ac:dyDescent="0.35">
      <c r="A6" s="92"/>
      <c r="G6" s="93"/>
      <c r="H6" s="92"/>
      <c r="I6" s="213"/>
      <c r="J6" s="214"/>
      <c r="K6" s="214"/>
      <c r="L6" s="214"/>
      <c r="M6" s="214"/>
      <c r="N6" s="214"/>
      <c r="O6" s="214"/>
      <c r="P6" s="215"/>
      <c r="Q6" s="93"/>
    </row>
    <row r="7" spans="1:17" ht="15.5" x14ac:dyDescent="0.35">
      <c r="A7" s="92"/>
      <c r="B7" s="54" t="s">
        <v>36</v>
      </c>
      <c r="G7" s="93"/>
      <c r="H7" s="92"/>
      <c r="I7" s="213"/>
      <c r="J7" s="214"/>
      <c r="K7" s="214"/>
      <c r="L7" s="214"/>
      <c r="M7" s="214"/>
      <c r="N7" s="214"/>
      <c r="O7" s="214"/>
      <c r="P7" s="215"/>
      <c r="Q7" s="93"/>
    </row>
    <row r="8" spans="1:17" ht="15" thickBot="1" x14ac:dyDescent="0.4">
      <c r="A8" s="92"/>
      <c r="B8" s="219">
        <f>+MARZO!M16</f>
        <v>0</v>
      </c>
      <c r="C8" s="219"/>
      <c r="D8" s="219"/>
      <c r="E8" s="219"/>
      <c r="F8" s="219"/>
      <c r="G8" s="93"/>
      <c r="H8" s="92"/>
      <c r="I8" s="216"/>
      <c r="J8" s="217"/>
      <c r="K8" s="217"/>
      <c r="L8" s="217"/>
      <c r="M8" s="217"/>
      <c r="N8" s="217"/>
      <c r="O8" s="217"/>
      <c r="P8" s="218"/>
      <c r="Q8" s="93"/>
    </row>
    <row r="9" spans="1:17" x14ac:dyDescent="0.35">
      <c r="A9" s="92"/>
      <c r="G9" s="93"/>
      <c r="H9" s="92"/>
      <c r="Q9" s="93"/>
    </row>
    <row r="10" spans="1:17" ht="16" thickBot="1" x14ac:dyDescent="0.4">
      <c r="A10" s="92"/>
      <c r="B10" s="54" t="s">
        <v>37</v>
      </c>
      <c r="G10" s="93"/>
      <c r="H10" s="92"/>
      <c r="I10" s="54" t="s">
        <v>39</v>
      </c>
      <c r="Q10" s="93"/>
    </row>
    <row r="11" spans="1:17" x14ac:dyDescent="0.35">
      <c r="A11" s="92"/>
      <c r="B11" s="219">
        <f>+'MAR-Set 1'!J31+'MAR-Set 2'!J31+'MAR-Set 3'!J31+'MAR-Set 4'!J31+'MAR-Set 5'!J31</f>
        <v>0</v>
      </c>
      <c r="C11" s="219"/>
      <c r="D11" s="219"/>
      <c r="E11" s="219"/>
      <c r="F11" s="219"/>
      <c r="G11" s="93"/>
      <c r="H11" s="92"/>
      <c r="I11" s="210"/>
      <c r="J11" s="211"/>
      <c r="K11" s="211"/>
      <c r="L11" s="211"/>
      <c r="M11" s="211"/>
      <c r="N11" s="211"/>
      <c r="O11" s="211"/>
      <c r="P11" s="212"/>
      <c r="Q11" s="93"/>
    </row>
    <row r="12" spans="1:17" x14ac:dyDescent="0.35">
      <c r="A12" s="92"/>
      <c r="G12" s="93"/>
      <c r="H12" s="92"/>
      <c r="I12" s="213"/>
      <c r="J12" s="214"/>
      <c r="K12" s="214"/>
      <c r="L12" s="214"/>
      <c r="M12" s="214"/>
      <c r="N12" s="214"/>
      <c r="O12" s="214"/>
      <c r="P12" s="215"/>
      <c r="Q12" s="93"/>
    </row>
    <row r="13" spans="1:17" ht="15.5" x14ac:dyDescent="0.35">
      <c r="A13" s="92"/>
      <c r="B13" s="54" t="s">
        <v>38</v>
      </c>
      <c r="G13" s="93"/>
      <c r="H13" s="92"/>
      <c r="I13" s="213"/>
      <c r="J13" s="214"/>
      <c r="K13" s="214"/>
      <c r="L13" s="214"/>
      <c r="M13" s="214"/>
      <c r="N13" s="214"/>
      <c r="O13" s="214"/>
      <c r="P13" s="215"/>
      <c r="Q13" s="93"/>
    </row>
    <row r="14" spans="1:17" x14ac:dyDescent="0.35">
      <c r="A14" s="92"/>
      <c r="B14" s="219">
        <f>+B5-B11</f>
        <v>0</v>
      </c>
      <c r="C14" s="219"/>
      <c r="D14" s="219"/>
      <c r="E14" s="219"/>
      <c r="F14" s="219"/>
      <c r="G14" s="93"/>
      <c r="H14" s="92"/>
      <c r="I14" s="213"/>
      <c r="J14" s="214"/>
      <c r="K14" s="214"/>
      <c r="L14" s="214"/>
      <c r="M14" s="214"/>
      <c r="N14" s="214"/>
      <c r="O14" s="214"/>
      <c r="P14" s="215"/>
      <c r="Q14" s="93"/>
    </row>
    <row r="15" spans="1:17" x14ac:dyDescent="0.35">
      <c r="A15" s="92"/>
      <c r="G15" s="93"/>
      <c r="H15" s="92"/>
      <c r="I15" s="213"/>
      <c r="J15" s="214"/>
      <c r="K15" s="214"/>
      <c r="L15" s="214"/>
      <c r="M15" s="214"/>
      <c r="N15" s="214"/>
      <c r="O15" s="214"/>
      <c r="P15" s="215"/>
      <c r="Q15" s="93"/>
    </row>
    <row r="16" spans="1:17" ht="15" thickBot="1" x14ac:dyDescent="0.4">
      <c r="A16" s="92"/>
      <c r="F16" s="88">
        <f>+B14-MARZO!K5</f>
        <v>0</v>
      </c>
      <c r="G16" s="93"/>
      <c r="H16" s="92"/>
      <c r="I16" s="216"/>
      <c r="J16" s="217"/>
      <c r="K16" s="217"/>
      <c r="L16" s="217"/>
      <c r="M16" s="217"/>
      <c r="N16" s="217"/>
      <c r="O16" s="217"/>
      <c r="P16" s="218"/>
      <c r="Q16" s="93"/>
    </row>
    <row r="17" spans="1:17" x14ac:dyDescent="0.35">
      <c r="A17" s="92"/>
      <c r="G17" s="93"/>
      <c r="H17" s="92"/>
      <c r="Q17" s="93"/>
    </row>
    <row r="18" spans="1:17" ht="16" thickBot="1" x14ac:dyDescent="0.4">
      <c r="A18" s="92"/>
      <c r="G18" s="93"/>
      <c r="H18" s="92"/>
      <c r="I18" s="54" t="s">
        <v>40</v>
      </c>
      <c r="Q18" s="93"/>
    </row>
    <row r="19" spans="1:17" x14ac:dyDescent="0.35">
      <c r="A19" s="92"/>
      <c r="G19" s="93"/>
      <c r="H19" s="92"/>
      <c r="I19" s="210"/>
      <c r="J19" s="211"/>
      <c r="K19" s="211"/>
      <c r="L19" s="211"/>
      <c r="M19" s="211"/>
      <c r="N19" s="211"/>
      <c r="O19" s="211"/>
      <c r="P19" s="212"/>
      <c r="Q19" s="93"/>
    </row>
    <row r="20" spans="1:17" x14ac:dyDescent="0.35">
      <c r="A20" s="92"/>
      <c r="G20" s="93"/>
      <c r="H20" s="92"/>
      <c r="I20" s="213"/>
      <c r="J20" s="214"/>
      <c r="K20" s="214"/>
      <c r="L20" s="214"/>
      <c r="M20" s="214"/>
      <c r="N20" s="214"/>
      <c r="O20" s="214"/>
      <c r="P20" s="215"/>
      <c r="Q20" s="93"/>
    </row>
    <row r="21" spans="1:17" x14ac:dyDescent="0.35">
      <c r="A21" s="92"/>
      <c r="G21" s="93"/>
      <c r="H21" s="92"/>
      <c r="I21" s="213"/>
      <c r="J21" s="214"/>
      <c r="K21" s="214"/>
      <c r="L21" s="214"/>
      <c r="M21" s="214"/>
      <c r="N21" s="214"/>
      <c r="O21" s="214"/>
      <c r="P21" s="215"/>
      <c r="Q21" s="93"/>
    </row>
    <row r="22" spans="1:17" x14ac:dyDescent="0.35">
      <c r="A22" s="92"/>
      <c r="G22" s="93"/>
      <c r="H22" s="92"/>
      <c r="I22" s="213"/>
      <c r="J22" s="214"/>
      <c r="K22" s="214"/>
      <c r="L22" s="214"/>
      <c r="M22" s="214"/>
      <c r="N22" s="214"/>
      <c r="O22" s="214"/>
      <c r="P22" s="215"/>
      <c r="Q22" s="93"/>
    </row>
    <row r="23" spans="1:17" x14ac:dyDescent="0.35">
      <c r="A23" s="92"/>
      <c r="G23" s="93"/>
      <c r="H23" s="92"/>
      <c r="I23" s="213"/>
      <c r="J23" s="214"/>
      <c r="K23" s="214"/>
      <c r="L23" s="214"/>
      <c r="M23" s="214"/>
      <c r="N23" s="214"/>
      <c r="O23" s="214"/>
      <c r="P23" s="215"/>
      <c r="Q23" s="93"/>
    </row>
    <row r="24" spans="1:17" ht="15" thickBot="1" x14ac:dyDescent="0.4">
      <c r="A24" s="92"/>
      <c r="G24" s="93"/>
      <c r="H24" s="92"/>
      <c r="I24" s="216"/>
      <c r="J24" s="217"/>
      <c r="K24" s="217"/>
      <c r="L24" s="217"/>
      <c r="M24" s="217"/>
      <c r="N24" s="217"/>
      <c r="O24" s="217"/>
      <c r="P24" s="218"/>
      <c r="Q24" s="93"/>
    </row>
    <row r="25" spans="1:17" x14ac:dyDescent="0.35">
      <c r="A25" s="92"/>
      <c r="G25" s="93"/>
      <c r="H25" s="92"/>
      <c r="Q25" s="93"/>
    </row>
    <row r="26" spans="1:17" ht="16" thickBot="1" x14ac:dyDescent="0.4">
      <c r="A26" s="92"/>
      <c r="G26" s="93"/>
      <c r="H26" s="92"/>
      <c r="I26" s="54" t="s">
        <v>41</v>
      </c>
      <c r="Q26" s="93"/>
    </row>
    <row r="27" spans="1:17" x14ac:dyDescent="0.35">
      <c r="A27" s="92"/>
      <c r="G27" s="93"/>
      <c r="H27" s="92"/>
      <c r="I27" s="210"/>
      <c r="J27" s="211"/>
      <c r="K27" s="211"/>
      <c r="L27" s="211"/>
      <c r="M27" s="211"/>
      <c r="N27" s="211"/>
      <c r="O27" s="211"/>
      <c r="P27" s="212"/>
      <c r="Q27" s="93"/>
    </row>
    <row r="28" spans="1:17" x14ac:dyDescent="0.35">
      <c r="A28" s="92"/>
      <c r="G28" s="93"/>
      <c r="H28" s="92"/>
      <c r="I28" s="213"/>
      <c r="J28" s="214"/>
      <c r="K28" s="214"/>
      <c r="L28" s="214"/>
      <c r="M28" s="214"/>
      <c r="N28" s="214"/>
      <c r="O28" s="214"/>
      <c r="P28" s="215"/>
      <c r="Q28" s="93"/>
    </row>
    <row r="29" spans="1:17" x14ac:dyDescent="0.35">
      <c r="A29" s="92"/>
      <c r="G29" s="93"/>
      <c r="H29" s="92"/>
      <c r="I29" s="213"/>
      <c r="J29" s="214"/>
      <c r="K29" s="214"/>
      <c r="L29" s="214"/>
      <c r="M29" s="214"/>
      <c r="N29" s="214"/>
      <c r="O29" s="214"/>
      <c r="P29" s="215"/>
      <c r="Q29" s="93"/>
    </row>
    <row r="30" spans="1:17" x14ac:dyDescent="0.35">
      <c r="A30" s="92"/>
      <c r="G30" s="93"/>
      <c r="H30" s="92"/>
      <c r="I30" s="213"/>
      <c r="J30" s="214"/>
      <c r="K30" s="214"/>
      <c r="L30" s="214"/>
      <c r="M30" s="214"/>
      <c r="N30" s="214"/>
      <c r="O30" s="214"/>
      <c r="P30" s="215"/>
      <c r="Q30" s="93"/>
    </row>
    <row r="31" spans="1:17" x14ac:dyDescent="0.35">
      <c r="A31" s="92"/>
      <c r="G31" s="93"/>
      <c r="H31" s="92"/>
      <c r="I31" s="213"/>
      <c r="J31" s="214"/>
      <c r="K31" s="214"/>
      <c r="L31" s="214"/>
      <c r="M31" s="214"/>
      <c r="N31" s="214"/>
      <c r="O31" s="214"/>
      <c r="P31" s="215"/>
      <c r="Q31" s="93"/>
    </row>
    <row r="32" spans="1:17" ht="15" thickBot="1" x14ac:dyDescent="0.4">
      <c r="A32" s="92"/>
      <c r="G32" s="93"/>
      <c r="H32" s="92"/>
      <c r="I32" s="216"/>
      <c r="J32" s="217"/>
      <c r="K32" s="217"/>
      <c r="L32" s="217"/>
      <c r="M32" s="217"/>
      <c r="N32" s="217"/>
      <c r="O32" s="217"/>
      <c r="P32" s="218"/>
      <c r="Q32" s="93"/>
    </row>
    <row r="33" spans="1:17" x14ac:dyDescent="0.35">
      <c r="A33" s="92"/>
      <c r="G33" s="93"/>
      <c r="H33" s="92"/>
      <c r="Q33" s="93"/>
    </row>
    <row r="34" spans="1:17" x14ac:dyDescent="0.35">
      <c r="A34" s="92"/>
      <c r="G34" s="93"/>
      <c r="H34" s="92"/>
      <c r="Q34" s="93"/>
    </row>
    <row r="35" spans="1:17" x14ac:dyDescent="0.35">
      <c r="A35" s="94"/>
      <c r="B35" s="95"/>
      <c r="C35" s="95"/>
      <c r="D35" s="95"/>
      <c r="E35" s="95"/>
      <c r="F35" s="95"/>
      <c r="G35" s="96"/>
      <c r="H35" s="94"/>
      <c r="I35" s="95"/>
      <c r="J35" s="95"/>
      <c r="K35" s="95"/>
      <c r="L35" s="95"/>
      <c r="M35" s="95"/>
      <c r="N35" s="95"/>
      <c r="O35" s="95"/>
      <c r="P35" s="95"/>
      <c r="Q35" s="96"/>
    </row>
  </sheetData>
  <mergeCells count="10">
    <mergeCell ref="I19:P24"/>
    <mergeCell ref="I27:P32"/>
    <mergeCell ref="B2:C2"/>
    <mergeCell ref="D2:G2"/>
    <mergeCell ref="I3:P8"/>
    <mergeCell ref="B5:F5"/>
    <mergeCell ref="B8:F8"/>
    <mergeCell ref="B11:F11"/>
    <mergeCell ref="I11:P16"/>
    <mergeCell ref="B14:F14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35"/>
  <sheetViews>
    <sheetView zoomScaleNormal="100" zoomScalePageLayoutView="70" workbookViewId="0">
      <selection activeCell="J20" sqref="J20"/>
    </sheetView>
  </sheetViews>
  <sheetFormatPr defaultColWidth="9.26953125" defaultRowHeight="14.5" x14ac:dyDescent="0.35"/>
  <cols>
    <col min="1" max="1" width="7.7265625" style="5" customWidth="1"/>
    <col min="2" max="2" width="12.7265625" style="5" customWidth="1"/>
    <col min="3" max="5" width="10.7265625" style="5" customWidth="1"/>
    <col min="6" max="6" width="11.7265625" style="5" customWidth="1"/>
    <col min="7" max="8" width="2.7265625" style="5" customWidth="1"/>
    <col min="9" max="10" width="9.26953125" style="5"/>
    <col min="11" max="11" width="9.26953125" style="5" customWidth="1"/>
    <col min="12" max="12" width="9.26953125" style="5"/>
    <col min="13" max="13" width="11.7265625" style="5" customWidth="1"/>
    <col min="14" max="14" width="9.26953125" style="5"/>
    <col min="15" max="15" width="7" style="5" customWidth="1"/>
    <col min="16" max="16" width="7.7265625" style="5" customWidth="1"/>
    <col min="17" max="16384" width="9.26953125" style="5"/>
  </cols>
  <sheetData>
    <row r="1" spans="1:16" x14ac:dyDescent="0.35">
      <c r="A1" s="25"/>
      <c r="B1" s="26"/>
      <c r="C1" s="26"/>
      <c r="D1" s="26"/>
      <c r="E1" s="26"/>
      <c r="F1" s="26"/>
      <c r="G1" s="27"/>
      <c r="H1" s="26"/>
      <c r="I1" s="26"/>
      <c r="J1" s="26"/>
      <c r="K1" s="26"/>
      <c r="L1" s="26"/>
      <c r="M1" s="26"/>
      <c r="N1" s="26"/>
      <c r="O1" s="26"/>
      <c r="P1" s="27"/>
    </row>
    <row r="2" spans="1:16" ht="15.5" x14ac:dyDescent="0.35">
      <c r="A2" s="28"/>
      <c r="B2" s="60" t="s">
        <v>0</v>
      </c>
      <c r="C2" s="130" t="s">
        <v>44</v>
      </c>
      <c r="D2" s="130"/>
      <c r="E2" s="130"/>
      <c r="G2" s="30"/>
      <c r="P2" s="30"/>
    </row>
    <row r="3" spans="1:16" x14ac:dyDescent="0.35">
      <c r="A3" s="28"/>
      <c r="G3" s="30"/>
      <c r="P3" s="30"/>
    </row>
    <row r="4" spans="1:16" ht="16" thickBot="1" x14ac:dyDescent="0.4">
      <c r="A4" s="28"/>
      <c r="B4" s="54" t="s">
        <v>2</v>
      </c>
      <c r="G4" s="30"/>
      <c r="I4" s="54" t="s">
        <v>13</v>
      </c>
      <c r="P4" s="30"/>
    </row>
    <row r="5" spans="1:16" ht="15" thickBot="1" x14ac:dyDescent="0.4">
      <c r="A5" s="28"/>
      <c r="B5" s="55" t="s">
        <v>3</v>
      </c>
      <c r="C5" s="139" t="s">
        <v>4</v>
      </c>
      <c r="D5" s="138"/>
      <c r="E5" s="140"/>
      <c r="F5" s="56" t="s">
        <v>5</v>
      </c>
      <c r="G5" s="30"/>
      <c r="I5" s="137" t="s">
        <v>14</v>
      </c>
      <c r="J5" s="138"/>
      <c r="K5" s="159"/>
      <c r="L5" s="160"/>
      <c r="P5" s="30"/>
    </row>
    <row r="6" spans="1:16" x14ac:dyDescent="0.35">
      <c r="A6" s="28"/>
      <c r="B6" s="48"/>
      <c r="C6" s="131"/>
      <c r="D6" s="132"/>
      <c r="E6" s="133"/>
      <c r="F6" s="49"/>
      <c r="G6" s="30"/>
      <c r="P6" s="30"/>
    </row>
    <row r="7" spans="1:16" ht="16" thickBot="1" x14ac:dyDescent="0.4">
      <c r="A7" s="28"/>
      <c r="B7" s="114"/>
      <c r="C7" s="134"/>
      <c r="D7" s="135"/>
      <c r="E7" s="136"/>
      <c r="F7" s="50"/>
      <c r="G7" s="30"/>
      <c r="I7" s="54" t="s">
        <v>15</v>
      </c>
      <c r="P7" s="30"/>
    </row>
    <row r="8" spans="1:16" x14ac:dyDescent="0.35">
      <c r="A8" s="28"/>
      <c r="B8" s="114"/>
      <c r="C8" s="134"/>
      <c r="D8" s="135"/>
      <c r="E8" s="136"/>
      <c r="F8" s="50"/>
      <c r="G8" s="30"/>
      <c r="I8" s="150"/>
      <c r="J8" s="151"/>
      <c r="K8" s="151"/>
      <c r="L8" s="151"/>
      <c r="M8" s="151"/>
      <c r="N8" s="151"/>
      <c r="O8" s="152"/>
      <c r="P8" s="30"/>
    </row>
    <row r="9" spans="1:16" x14ac:dyDescent="0.35">
      <c r="A9" s="28"/>
      <c r="B9" s="114"/>
      <c r="C9" s="134"/>
      <c r="D9" s="135"/>
      <c r="E9" s="136"/>
      <c r="F9" s="50"/>
      <c r="G9" s="30"/>
      <c r="I9" s="153"/>
      <c r="J9" s="154"/>
      <c r="K9" s="154"/>
      <c r="L9" s="154"/>
      <c r="M9" s="154"/>
      <c r="N9" s="154"/>
      <c r="O9" s="155"/>
      <c r="P9" s="30"/>
    </row>
    <row r="10" spans="1:16" x14ac:dyDescent="0.35">
      <c r="A10" s="28"/>
      <c r="B10" s="114"/>
      <c r="C10" s="134"/>
      <c r="D10" s="135"/>
      <c r="E10" s="136"/>
      <c r="F10" s="50"/>
      <c r="G10" s="30"/>
      <c r="I10" s="153"/>
      <c r="J10" s="154"/>
      <c r="K10" s="154"/>
      <c r="L10" s="154"/>
      <c r="M10" s="154"/>
      <c r="N10" s="154"/>
      <c r="O10" s="155"/>
      <c r="P10" s="30"/>
    </row>
    <row r="11" spans="1:16" ht="15" thickBot="1" x14ac:dyDescent="0.4">
      <c r="A11" s="28"/>
      <c r="B11" s="115"/>
      <c r="C11" s="145"/>
      <c r="D11" s="146"/>
      <c r="E11" s="147"/>
      <c r="F11" s="51"/>
      <c r="G11" s="30"/>
      <c r="I11" s="153"/>
      <c r="J11" s="154"/>
      <c r="K11" s="154"/>
      <c r="L11" s="154"/>
      <c r="M11" s="154"/>
      <c r="N11" s="154"/>
      <c r="O11" s="155"/>
      <c r="P11" s="30"/>
    </row>
    <row r="12" spans="1:16" ht="15" thickBot="1" x14ac:dyDescent="0.4">
      <c r="A12" s="28"/>
      <c r="C12" s="148" t="s">
        <v>10</v>
      </c>
      <c r="D12" s="149"/>
      <c r="E12" s="149"/>
      <c r="F12" s="57">
        <f>SUM(F6:F11)</f>
        <v>0</v>
      </c>
      <c r="G12" s="30"/>
      <c r="I12" s="156"/>
      <c r="J12" s="157"/>
      <c r="K12" s="157"/>
      <c r="L12" s="157"/>
      <c r="M12" s="157"/>
      <c r="N12" s="157"/>
      <c r="O12" s="158"/>
      <c r="P12" s="30"/>
    </row>
    <row r="13" spans="1:16" x14ac:dyDescent="0.35">
      <c r="A13" s="28"/>
      <c r="G13" s="30"/>
      <c r="P13" s="30"/>
    </row>
    <row r="14" spans="1:16" ht="16" thickBot="1" x14ac:dyDescent="0.4">
      <c r="A14" s="28"/>
      <c r="B14" s="54" t="s">
        <v>7</v>
      </c>
      <c r="G14" s="30"/>
      <c r="I14" s="54" t="s">
        <v>16</v>
      </c>
      <c r="P14" s="30"/>
    </row>
    <row r="15" spans="1:16" ht="15" thickBot="1" x14ac:dyDescent="0.4">
      <c r="A15" s="28"/>
      <c r="B15" s="55" t="s">
        <v>3</v>
      </c>
      <c r="C15" s="139" t="s">
        <v>8</v>
      </c>
      <c r="D15" s="138"/>
      <c r="E15" s="140"/>
      <c r="F15" s="56" t="s">
        <v>5</v>
      </c>
      <c r="G15" s="30"/>
      <c r="I15" s="137" t="s">
        <v>12</v>
      </c>
      <c r="J15" s="138"/>
      <c r="K15" s="139" t="s">
        <v>14</v>
      </c>
      <c r="L15" s="140"/>
      <c r="M15" s="56" t="s">
        <v>17</v>
      </c>
      <c r="P15" s="30"/>
    </row>
    <row r="16" spans="1:16" ht="15" thickBot="1" x14ac:dyDescent="0.4">
      <c r="A16" s="28"/>
      <c r="B16" s="52"/>
      <c r="C16" s="131"/>
      <c r="D16" s="132"/>
      <c r="E16" s="133"/>
      <c r="F16" s="49"/>
      <c r="G16" s="30"/>
      <c r="I16" s="141">
        <f>+F30</f>
        <v>0</v>
      </c>
      <c r="J16" s="142"/>
      <c r="K16" s="143">
        <f>+K5</f>
        <v>0</v>
      </c>
      <c r="L16" s="144"/>
      <c r="M16" s="58">
        <f>+I16-K16</f>
        <v>0</v>
      </c>
      <c r="P16" s="30"/>
    </row>
    <row r="17" spans="1:16" ht="15" thickBot="1" x14ac:dyDescent="0.4">
      <c r="A17" s="28"/>
      <c r="B17" s="53"/>
      <c r="C17" s="134"/>
      <c r="D17" s="135"/>
      <c r="E17" s="136"/>
      <c r="F17" s="50"/>
      <c r="G17" s="30"/>
      <c r="P17" s="30"/>
    </row>
    <row r="18" spans="1:16" ht="15" thickBot="1" x14ac:dyDescent="0.4">
      <c r="A18" s="28"/>
      <c r="B18" s="53"/>
      <c r="C18" s="134"/>
      <c r="D18" s="135"/>
      <c r="E18" s="136"/>
      <c r="F18" s="50"/>
      <c r="G18" s="30"/>
      <c r="I18" s="137" t="s">
        <v>17</v>
      </c>
      <c r="J18" s="138"/>
      <c r="K18" s="139" t="s">
        <v>18</v>
      </c>
      <c r="L18" s="140"/>
      <c r="M18" s="56" t="s">
        <v>17</v>
      </c>
      <c r="P18" s="30"/>
    </row>
    <row r="19" spans="1:16" ht="15" thickBot="1" x14ac:dyDescent="0.4">
      <c r="A19" s="28"/>
      <c r="B19" s="53"/>
      <c r="C19" s="134"/>
      <c r="D19" s="135"/>
      <c r="E19" s="136"/>
      <c r="F19" s="50"/>
      <c r="G19" s="30"/>
      <c r="I19" s="141">
        <f>+M16</f>
        <v>0</v>
      </c>
      <c r="J19" s="142"/>
      <c r="K19" s="170">
        <v>1</v>
      </c>
      <c r="L19" s="171"/>
      <c r="M19" s="58">
        <f>+I19/K19</f>
        <v>0</v>
      </c>
      <c r="P19" s="30"/>
    </row>
    <row r="20" spans="1:16" x14ac:dyDescent="0.35">
      <c r="A20" s="28"/>
      <c r="B20" s="53"/>
      <c r="C20" s="134"/>
      <c r="D20" s="135"/>
      <c r="E20" s="136"/>
      <c r="F20" s="50"/>
      <c r="G20" s="30"/>
      <c r="P20" s="30"/>
    </row>
    <row r="21" spans="1:16" ht="16" thickBot="1" x14ac:dyDescent="0.4">
      <c r="A21" s="28"/>
      <c r="B21" s="53"/>
      <c r="C21" s="134"/>
      <c r="D21" s="135"/>
      <c r="E21" s="136"/>
      <c r="F21" s="50"/>
      <c r="G21" s="30"/>
      <c r="I21" s="54" t="s">
        <v>19</v>
      </c>
      <c r="P21" s="30"/>
    </row>
    <row r="22" spans="1:16" x14ac:dyDescent="0.35">
      <c r="A22" s="28"/>
      <c r="B22" s="53"/>
      <c r="C22" s="134"/>
      <c r="D22" s="135"/>
      <c r="E22" s="136"/>
      <c r="F22" s="50"/>
      <c r="G22" s="30"/>
      <c r="I22" s="161"/>
      <c r="J22" s="162"/>
      <c r="K22" s="162"/>
      <c r="L22" s="162"/>
      <c r="M22" s="162"/>
      <c r="N22" s="162"/>
      <c r="O22" s="163"/>
      <c r="P22" s="30"/>
    </row>
    <row r="23" spans="1:16" x14ac:dyDescent="0.35">
      <c r="A23" s="28"/>
      <c r="B23" s="53"/>
      <c r="C23" s="134"/>
      <c r="D23" s="135"/>
      <c r="E23" s="136"/>
      <c r="F23" s="50"/>
      <c r="G23" s="30"/>
      <c r="I23" s="164"/>
      <c r="J23" s="165"/>
      <c r="K23" s="165"/>
      <c r="L23" s="165"/>
      <c r="M23" s="165"/>
      <c r="N23" s="165"/>
      <c r="O23" s="166"/>
      <c r="P23" s="30"/>
    </row>
    <row r="24" spans="1:16" x14ac:dyDescent="0.35">
      <c r="A24" s="28"/>
      <c r="B24" s="53"/>
      <c r="C24" s="134"/>
      <c r="D24" s="135"/>
      <c r="E24" s="136"/>
      <c r="F24" s="50"/>
      <c r="G24" s="30"/>
      <c r="I24" s="164"/>
      <c r="J24" s="165"/>
      <c r="K24" s="165"/>
      <c r="L24" s="165"/>
      <c r="M24" s="165"/>
      <c r="N24" s="165"/>
      <c r="O24" s="166"/>
      <c r="P24" s="30"/>
    </row>
    <row r="25" spans="1:16" ht="15" thickBot="1" x14ac:dyDescent="0.4">
      <c r="A25" s="28"/>
      <c r="B25" s="116"/>
      <c r="C25" s="145"/>
      <c r="D25" s="146"/>
      <c r="E25" s="147"/>
      <c r="F25" s="51"/>
      <c r="G25" s="30"/>
      <c r="I25" s="164"/>
      <c r="J25" s="165"/>
      <c r="K25" s="165"/>
      <c r="L25" s="165"/>
      <c r="M25" s="165"/>
      <c r="N25" s="165"/>
      <c r="O25" s="166"/>
      <c r="P25" s="30"/>
    </row>
    <row r="26" spans="1:16" ht="15" thickBot="1" x14ac:dyDescent="0.4">
      <c r="A26" s="28"/>
      <c r="C26" s="148" t="s">
        <v>11</v>
      </c>
      <c r="D26" s="149"/>
      <c r="E26" s="149"/>
      <c r="F26" s="57">
        <f>SUM(F16:F25)</f>
        <v>0</v>
      </c>
      <c r="G26" s="30"/>
      <c r="I26" s="164"/>
      <c r="J26" s="165"/>
      <c r="K26" s="165"/>
      <c r="L26" s="165"/>
      <c r="M26" s="165"/>
      <c r="N26" s="165"/>
      <c r="O26" s="166"/>
      <c r="P26" s="30"/>
    </row>
    <row r="27" spans="1:16" x14ac:dyDescent="0.35">
      <c r="A27" s="28"/>
      <c r="G27" s="30"/>
      <c r="I27" s="164"/>
      <c r="J27" s="165"/>
      <c r="K27" s="165"/>
      <c r="L27" s="165"/>
      <c r="M27" s="165"/>
      <c r="N27" s="165"/>
      <c r="O27" s="166"/>
      <c r="P27" s="30"/>
    </row>
    <row r="28" spans="1:16" ht="16" thickBot="1" x14ac:dyDescent="0.4">
      <c r="A28" s="28"/>
      <c r="B28" s="54" t="s">
        <v>9</v>
      </c>
      <c r="G28" s="30"/>
      <c r="I28" s="164"/>
      <c r="J28" s="165"/>
      <c r="K28" s="165"/>
      <c r="L28" s="165"/>
      <c r="M28" s="165"/>
      <c r="N28" s="165"/>
      <c r="O28" s="166"/>
      <c r="P28" s="30"/>
    </row>
    <row r="29" spans="1:16" ht="15" thickBot="1" x14ac:dyDescent="0.4">
      <c r="A29" s="28"/>
      <c r="B29" s="137" t="s">
        <v>10</v>
      </c>
      <c r="C29" s="138"/>
      <c r="D29" s="139" t="s">
        <v>11</v>
      </c>
      <c r="E29" s="140"/>
      <c r="F29" s="56" t="s">
        <v>12</v>
      </c>
      <c r="G29" s="30"/>
      <c r="I29" s="164"/>
      <c r="J29" s="165"/>
      <c r="K29" s="165"/>
      <c r="L29" s="165"/>
      <c r="M29" s="165"/>
      <c r="N29" s="165"/>
      <c r="O29" s="166"/>
      <c r="P29" s="30"/>
    </row>
    <row r="30" spans="1:16" ht="15" thickBot="1" x14ac:dyDescent="0.4">
      <c r="A30" s="28"/>
      <c r="B30" s="141">
        <f>+F12</f>
        <v>0</v>
      </c>
      <c r="C30" s="142"/>
      <c r="D30" s="143">
        <f>+F26</f>
        <v>0</v>
      </c>
      <c r="E30" s="144"/>
      <c r="F30" s="59">
        <f>+B30-D30</f>
        <v>0</v>
      </c>
      <c r="G30" s="30"/>
      <c r="I30" s="167"/>
      <c r="J30" s="168"/>
      <c r="K30" s="168"/>
      <c r="L30" s="168"/>
      <c r="M30" s="168"/>
      <c r="N30" s="168"/>
      <c r="O30" s="169"/>
      <c r="P30" s="30"/>
    </row>
    <row r="31" spans="1:16" x14ac:dyDescent="0.35">
      <c r="A31" s="28"/>
      <c r="P31" s="30"/>
    </row>
    <row r="32" spans="1:16" x14ac:dyDescent="0.35">
      <c r="A32" s="28"/>
      <c r="P32" s="30"/>
    </row>
    <row r="33" spans="1:16" x14ac:dyDescent="0.35">
      <c r="A33" s="28"/>
      <c r="P33" s="30"/>
    </row>
    <row r="34" spans="1:16" x14ac:dyDescent="0.35">
      <c r="A34" s="28"/>
      <c r="P34" s="30"/>
    </row>
    <row r="35" spans="1:16" x14ac:dyDescent="0.3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</row>
  </sheetData>
  <mergeCells count="37">
    <mergeCell ref="C7:E7"/>
    <mergeCell ref="C2:E2"/>
    <mergeCell ref="C5:E5"/>
    <mergeCell ref="I5:J5"/>
    <mergeCell ref="K5:L5"/>
    <mergeCell ref="C6:E6"/>
    <mergeCell ref="C8:E8"/>
    <mergeCell ref="I8:O12"/>
    <mergeCell ref="C9:E9"/>
    <mergeCell ref="C10:E10"/>
    <mergeCell ref="C11:E11"/>
    <mergeCell ref="C12:E12"/>
    <mergeCell ref="C15:E15"/>
    <mergeCell ref="I15:J15"/>
    <mergeCell ref="K15:L15"/>
    <mergeCell ref="C16:E16"/>
    <mergeCell ref="I16:J16"/>
    <mergeCell ref="K16:L16"/>
    <mergeCell ref="C17:E17"/>
    <mergeCell ref="C18:E18"/>
    <mergeCell ref="I18:J18"/>
    <mergeCell ref="K18:L18"/>
    <mergeCell ref="C19:E19"/>
    <mergeCell ref="I19:J19"/>
    <mergeCell ref="K19:L19"/>
    <mergeCell ref="C20:E20"/>
    <mergeCell ref="C21:E21"/>
    <mergeCell ref="C22:E22"/>
    <mergeCell ref="I22:O30"/>
    <mergeCell ref="C23:E23"/>
    <mergeCell ref="C24:E24"/>
    <mergeCell ref="C25:E25"/>
    <mergeCell ref="C26:E26"/>
    <mergeCell ref="B29:C29"/>
    <mergeCell ref="D29:E29"/>
    <mergeCell ref="B30:C30"/>
    <mergeCell ref="D30:E30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20</v>
      </c>
      <c r="C2" s="199" t="str">
        <f>APRILE!C2</f>
        <v>APRILE</v>
      </c>
      <c r="D2" s="200"/>
      <c r="E2" s="201"/>
      <c r="G2" s="202" t="s">
        <v>21</v>
      </c>
      <c r="H2" s="203"/>
      <c r="I2" s="203"/>
      <c r="J2" s="29">
        <f>+APRILE!M19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 t="s">
        <v>87</v>
      </c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30</v>
      </c>
      <c r="C2" s="199" t="str">
        <f>APRILE!C2</f>
        <v>APRILE</v>
      </c>
      <c r="D2" s="200"/>
      <c r="E2" s="201"/>
      <c r="G2" s="202" t="s">
        <v>21</v>
      </c>
      <c r="H2" s="203"/>
      <c r="I2" s="203"/>
      <c r="J2" s="29">
        <f>+APRILE!M19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31</v>
      </c>
      <c r="C2" s="199" t="str">
        <f>APRILE!C2</f>
        <v>APRILE</v>
      </c>
      <c r="D2" s="200"/>
      <c r="E2" s="201"/>
      <c r="G2" s="202" t="s">
        <v>21</v>
      </c>
      <c r="H2" s="203"/>
      <c r="I2" s="203"/>
      <c r="J2" s="29">
        <f>+APRILE!M19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32</v>
      </c>
      <c r="C2" s="199" t="str">
        <f>APRILE!C2</f>
        <v>APRILE</v>
      </c>
      <c r="D2" s="200"/>
      <c r="E2" s="201"/>
      <c r="G2" s="202" t="s">
        <v>21</v>
      </c>
      <c r="H2" s="203"/>
      <c r="I2" s="203"/>
      <c r="J2" s="29">
        <f>+APRILE!M19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33</v>
      </c>
      <c r="C2" s="199" t="str">
        <f>APRILE!C2</f>
        <v>APRILE</v>
      </c>
      <c r="D2" s="200"/>
      <c r="E2" s="201"/>
      <c r="G2" s="202" t="s">
        <v>21</v>
      </c>
      <c r="H2" s="203"/>
      <c r="I2" s="203"/>
      <c r="J2" s="29">
        <f>IF(APRILE!K19=5,+APRILE!M19,0)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Q35"/>
  <sheetViews>
    <sheetView zoomScaleNormal="100" zoomScalePageLayoutView="70" workbookViewId="0">
      <selection activeCell="I3" sqref="I3:P8"/>
    </sheetView>
  </sheetViews>
  <sheetFormatPr defaultColWidth="9.26953125" defaultRowHeight="14.5" x14ac:dyDescent="0.35"/>
  <cols>
    <col min="1" max="6" width="9.26953125" style="5"/>
    <col min="7" max="8" width="2.7265625" style="5" customWidth="1"/>
    <col min="9" max="16384" width="9.26953125" style="5"/>
  </cols>
  <sheetData>
    <row r="1" spans="1:17" x14ac:dyDescent="0.35">
      <c r="A1" s="89"/>
      <c r="B1" s="90"/>
      <c r="C1" s="90"/>
      <c r="D1" s="90"/>
      <c r="E1" s="90"/>
      <c r="F1" s="90"/>
      <c r="G1" s="91"/>
      <c r="H1" s="89"/>
      <c r="I1" s="90"/>
      <c r="J1" s="90"/>
      <c r="K1" s="90"/>
      <c r="L1" s="90"/>
      <c r="M1" s="90"/>
      <c r="N1" s="90"/>
      <c r="O1" s="90"/>
      <c r="P1" s="90"/>
      <c r="Q1" s="91"/>
    </row>
    <row r="2" spans="1:17" ht="16.5" customHeight="1" thickBot="1" x14ac:dyDescent="0.4">
      <c r="A2" s="92"/>
      <c r="B2" s="220" t="s">
        <v>34</v>
      </c>
      <c r="C2" s="221"/>
      <c r="D2" s="220" t="str">
        <f>APRILE!C2</f>
        <v>APRILE</v>
      </c>
      <c r="E2" s="221"/>
      <c r="F2" s="221"/>
      <c r="G2" s="222"/>
      <c r="H2" s="92"/>
      <c r="I2" s="54" t="s">
        <v>118</v>
      </c>
      <c r="Q2" s="93"/>
    </row>
    <row r="3" spans="1:17" x14ac:dyDescent="0.35">
      <c r="A3" s="92"/>
      <c r="G3" s="93"/>
      <c r="H3" s="92"/>
      <c r="I3" s="210"/>
      <c r="J3" s="211"/>
      <c r="K3" s="211"/>
      <c r="L3" s="211"/>
      <c r="M3" s="211"/>
      <c r="N3" s="211"/>
      <c r="O3" s="211"/>
      <c r="P3" s="212"/>
      <c r="Q3" s="93"/>
    </row>
    <row r="4" spans="1:17" ht="15.5" x14ac:dyDescent="0.35">
      <c r="A4" s="92"/>
      <c r="B4" s="54" t="s">
        <v>35</v>
      </c>
      <c r="G4" s="93"/>
      <c r="H4" s="92"/>
      <c r="I4" s="213"/>
      <c r="J4" s="214"/>
      <c r="K4" s="214"/>
      <c r="L4" s="214"/>
      <c r="M4" s="214"/>
      <c r="N4" s="214"/>
      <c r="O4" s="214"/>
      <c r="P4" s="215"/>
      <c r="Q4" s="93"/>
    </row>
    <row r="5" spans="1:17" x14ac:dyDescent="0.35">
      <c r="A5" s="92"/>
      <c r="B5" s="219">
        <f>+APRILE!I16</f>
        <v>0</v>
      </c>
      <c r="C5" s="219"/>
      <c r="D5" s="219"/>
      <c r="E5" s="219"/>
      <c r="F5" s="219"/>
      <c r="G5" s="93"/>
      <c r="H5" s="92"/>
      <c r="I5" s="213"/>
      <c r="J5" s="214"/>
      <c r="K5" s="214"/>
      <c r="L5" s="214"/>
      <c r="M5" s="214"/>
      <c r="N5" s="214"/>
      <c r="O5" s="214"/>
      <c r="P5" s="215"/>
      <c r="Q5" s="93"/>
    </row>
    <row r="6" spans="1:17" x14ac:dyDescent="0.35">
      <c r="A6" s="92"/>
      <c r="G6" s="93"/>
      <c r="H6" s="92"/>
      <c r="I6" s="213"/>
      <c r="J6" s="214"/>
      <c r="K6" s="214"/>
      <c r="L6" s="214"/>
      <c r="M6" s="214"/>
      <c r="N6" s="214"/>
      <c r="O6" s="214"/>
      <c r="P6" s="215"/>
      <c r="Q6" s="93"/>
    </row>
    <row r="7" spans="1:17" ht="15.5" x14ac:dyDescent="0.35">
      <c r="A7" s="92"/>
      <c r="B7" s="54" t="s">
        <v>36</v>
      </c>
      <c r="G7" s="93"/>
      <c r="H7" s="92"/>
      <c r="I7" s="213"/>
      <c r="J7" s="214"/>
      <c r="K7" s="214"/>
      <c r="L7" s="214"/>
      <c r="M7" s="214"/>
      <c r="N7" s="214"/>
      <c r="O7" s="214"/>
      <c r="P7" s="215"/>
      <c r="Q7" s="93"/>
    </row>
    <row r="8" spans="1:17" ht="15" thickBot="1" x14ac:dyDescent="0.4">
      <c r="A8" s="92"/>
      <c r="B8" s="219">
        <f>+APRILE!M16</f>
        <v>0</v>
      </c>
      <c r="C8" s="219"/>
      <c r="D8" s="219"/>
      <c r="E8" s="219"/>
      <c r="F8" s="219"/>
      <c r="G8" s="93"/>
      <c r="H8" s="92"/>
      <c r="I8" s="216"/>
      <c r="J8" s="217"/>
      <c r="K8" s="217"/>
      <c r="L8" s="217"/>
      <c r="M8" s="217"/>
      <c r="N8" s="217"/>
      <c r="O8" s="217"/>
      <c r="P8" s="218"/>
      <c r="Q8" s="93"/>
    </row>
    <row r="9" spans="1:17" x14ac:dyDescent="0.35">
      <c r="A9" s="92"/>
      <c r="G9" s="93"/>
      <c r="H9" s="92"/>
      <c r="Q9" s="93"/>
    </row>
    <row r="10" spans="1:17" ht="16" thickBot="1" x14ac:dyDescent="0.4">
      <c r="A10" s="92"/>
      <c r="B10" s="54" t="s">
        <v>37</v>
      </c>
      <c r="G10" s="93"/>
      <c r="H10" s="92"/>
      <c r="I10" s="54" t="s">
        <v>39</v>
      </c>
      <c r="Q10" s="93"/>
    </row>
    <row r="11" spans="1:17" x14ac:dyDescent="0.35">
      <c r="A11" s="92"/>
      <c r="B11" s="219">
        <f>+'APR-Set 1'!J31+'APR-Set 2'!J31+'APR-Set 3'!J31+'APR-Set 4'!J31+'APR-Set 5'!J31</f>
        <v>0</v>
      </c>
      <c r="C11" s="219"/>
      <c r="D11" s="219"/>
      <c r="E11" s="219"/>
      <c r="F11" s="219"/>
      <c r="G11" s="93"/>
      <c r="H11" s="92"/>
      <c r="I11" s="210"/>
      <c r="J11" s="211"/>
      <c r="K11" s="211"/>
      <c r="L11" s="211"/>
      <c r="M11" s="211"/>
      <c r="N11" s="211"/>
      <c r="O11" s="211"/>
      <c r="P11" s="212"/>
      <c r="Q11" s="93"/>
    </row>
    <row r="12" spans="1:17" x14ac:dyDescent="0.35">
      <c r="A12" s="92"/>
      <c r="G12" s="93"/>
      <c r="H12" s="92"/>
      <c r="I12" s="213"/>
      <c r="J12" s="214"/>
      <c r="K12" s="214"/>
      <c r="L12" s="214"/>
      <c r="M12" s="214"/>
      <c r="N12" s="214"/>
      <c r="O12" s="214"/>
      <c r="P12" s="215"/>
      <c r="Q12" s="93"/>
    </row>
    <row r="13" spans="1:17" ht="15.5" x14ac:dyDescent="0.35">
      <c r="A13" s="92"/>
      <c r="B13" s="54" t="s">
        <v>38</v>
      </c>
      <c r="G13" s="93"/>
      <c r="H13" s="92"/>
      <c r="I13" s="213"/>
      <c r="J13" s="214"/>
      <c r="K13" s="214"/>
      <c r="L13" s="214"/>
      <c r="M13" s="214"/>
      <c r="N13" s="214"/>
      <c r="O13" s="214"/>
      <c r="P13" s="215"/>
      <c r="Q13" s="93"/>
    </row>
    <row r="14" spans="1:17" x14ac:dyDescent="0.35">
      <c r="A14" s="92"/>
      <c r="B14" s="219">
        <f>+B5-B11</f>
        <v>0</v>
      </c>
      <c r="C14" s="219"/>
      <c r="D14" s="219"/>
      <c r="E14" s="219"/>
      <c r="F14" s="219"/>
      <c r="G14" s="93"/>
      <c r="H14" s="92"/>
      <c r="I14" s="213"/>
      <c r="J14" s="214"/>
      <c r="K14" s="214"/>
      <c r="L14" s="214"/>
      <c r="M14" s="214"/>
      <c r="N14" s="214"/>
      <c r="O14" s="214"/>
      <c r="P14" s="215"/>
      <c r="Q14" s="93"/>
    </row>
    <row r="15" spans="1:17" x14ac:dyDescent="0.35">
      <c r="A15" s="92"/>
      <c r="G15" s="93"/>
      <c r="H15" s="92"/>
      <c r="I15" s="213"/>
      <c r="J15" s="214"/>
      <c r="K15" s="214"/>
      <c r="L15" s="214"/>
      <c r="M15" s="214"/>
      <c r="N15" s="214"/>
      <c r="O15" s="214"/>
      <c r="P15" s="215"/>
      <c r="Q15" s="93"/>
    </row>
    <row r="16" spans="1:17" ht="15" thickBot="1" x14ac:dyDescent="0.4">
      <c r="A16" s="92"/>
      <c r="F16" s="88">
        <f>+B14-APRILE!K5</f>
        <v>0</v>
      </c>
      <c r="G16" s="93"/>
      <c r="H16" s="92"/>
      <c r="I16" s="216"/>
      <c r="J16" s="217"/>
      <c r="K16" s="217"/>
      <c r="L16" s="217"/>
      <c r="M16" s="217"/>
      <c r="N16" s="217"/>
      <c r="O16" s="217"/>
      <c r="P16" s="218"/>
      <c r="Q16" s="93"/>
    </row>
    <row r="17" spans="1:17" x14ac:dyDescent="0.35">
      <c r="A17" s="92"/>
      <c r="G17" s="93"/>
      <c r="H17" s="92"/>
      <c r="Q17" s="93"/>
    </row>
    <row r="18" spans="1:17" ht="16" thickBot="1" x14ac:dyDescent="0.4">
      <c r="A18" s="92"/>
      <c r="G18" s="93"/>
      <c r="H18" s="92"/>
      <c r="I18" s="54" t="s">
        <v>40</v>
      </c>
      <c r="Q18" s="93"/>
    </row>
    <row r="19" spans="1:17" x14ac:dyDescent="0.35">
      <c r="A19" s="92"/>
      <c r="G19" s="93"/>
      <c r="H19" s="92"/>
      <c r="I19" s="210"/>
      <c r="J19" s="211"/>
      <c r="K19" s="211"/>
      <c r="L19" s="211"/>
      <c r="M19" s="211"/>
      <c r="N19" s="211"/>
      <c r="O19" s="211"/>
      <c r="P19" s="212"/>
      <c r="Q19" s="93"/>
    </row>
    <row r="20" spans="1:17" x14ac:dyDescent="0.35">
      <c r="A20" s="92"/>
      <c r="G20" s="93"/>
      <c r="H20" s="92"/>
      <c r="I20" s="213"/>
      <c r="J20" s="214"/>
      <c r="K20" s="214"/>
      <c r="L20" s="214"/>
      <c r="M20" s="214"/>
      <c r="N20" s="214"/>
      <c r="O20" s="214"/>
      <c r="P20" s="215"/>
      <c r="Q20" s="93"/>
    </row>
    <row r="21" spans="1:17" x14ac:dyDescent="0.35">
      <c r="A21" s="92"/>
      <c r="G21" s="93"/>
      <c r="H21" s="92"/>
      <c r="I21" s="213"/>
      <c r="J21" s="214"/>
      <c r="K21" s="214"/>
      <c r="L21" s="214"/>
      <c r="M21" s="214"/>
      <c r="N21" s="214"/>
      <c r="O21" s="214"/>
      <c r="P21" s="215"/>
      <c r="Q21" s="93"/>
    </row>
    <row r="22" spans="1:17" x14ac:dyDescent="0.35">
      <c r="A22" s="92"/>
      <c r="G22" s="93"/>
      <c r="H22" s="92"/>
      <c r="I22" s="213"/>
      <c r="J22" s="214"/>
      <c r="K22" s="214"/>
      <c r="L22" s="214"/>
      <c r="M22" s="214"/>
      <c r="N22" s="214"/>
      <c r="O22" s="214"/>
      <c r="P22" s="215"/>
      <c r="Q22" s="93"/>
    </row>
    <row r="23" spans="1:17" x14ac:dyDescent="0.35">
      <c r="A23" s="92"/>
      <c r="G23" s="93"/>
      <c r="H23" s="92"/>
      <c r="I23" s="213"/>
      <c r="J23" s="214"/>
      <c r="K23" s="214"/>
      <c r="L23" s="214"/>
      <c r="M23" s="214"/>
      <c r="N23" s="214"/>
      <c r="O23" s="214"/>
      <c r="P23" s="215"/>
      <c r="Q23" s="93"/>
    </row>
    <row r="24" spans="1:17" ht="15" thickBot="1" x14ac:dyDescent="0.4">
      <c r="A24" s="92"/>
      <c r="G24" s="93"/>
      <c r="H24" s="92"/>
      <c r="I24" s="216"/>
      <c r="J24" s="217"/>
      <c r="K24" s="217"/>
      <c r="L24" s="217"/>
      <c r="M24" s="217"/>
      <c r="N24" s="217"/>
      <c r="O24" s="217"/>
      <c r="P24" s="218"/>
      <c r="Q24" s="93"/>
    </row>
    <row r="25" spans="1:17" x14ac:dyDescent="0.35">
      <c r="A25" s="92"/>
      <c r="G25" s="93"/>
      <c r="H25" s="92"/>
      <c r="Q25" s="93"/>
    </row>
    <row r="26" spans="1:17" ht="16" thickBot="1" x14ac:dyDescent="0.4">
      <c r="A26" s="92"/>
      <c r="G26" s="93"/>
      <c r="H26" s="92"/>
      <c r="I26" s="54" t="s">
        <v>41</v>
      </c>
      <c r="Q26" s="93"/>
    </row>
    <row r="27" spans="1:17" x14ac:dyDescent="0.35">
      <c r="A27" s="92"/>
      <c r="G27" s="93"/>
      <c r="H27" s="92"/>
      <c r="I27" s="210"/>
      <c r="J27" s="211"/>
      <c r="K27" s="211"/>
      <c r="L27" s="211"/>
      <c r="M27" s="211"/>
      <c r="N27" s="211"/>
      <c r="O27" s="211"/>
      <c r="P27" s="212"/>
      <c r="Q27" s="93"/>
    </row>
    <row r="28" spans="1:17" x14ac:dyDescent="0.35">
      <c r="A28" s="92"/>
      <c r="G28" s="93"/>
      <c r="H28" s="92"/>
      <c r="I28" s="213"/>
      <c r="J28" s="214"/>
      <c r="K28" s="214"/>
      <c r="L28" s="214"/>
      <c r="M28" s="214"/>
      <c r="N28" s="214"/>
      <c r="O28" s="214"/>
      <c r="P28" s="215"/>
      <c r="Q28" s="93"/>
    </row>
    <row r="29" spans="1:17" x14ac:dyDescent="0.35">
      <c r="A29" s="92"/>
      <c r="G29" s="93"/>
      <c r="H29" s="92"/>
      <c r="I29" s="213"/>
      <c r="J29" s="214"/>
      <c r="K29" s="214"/>
      <c r="L29" s="214"/>
      <c r="M29" s="214"/>
      <c r="N29" s="214"/>
      <c r="O29" s="214"/>
      <c r="P29" s="215"/>
      <c r="Q29" s="93"/>
    </row>
    <row r="30" spans="1:17" x14ac:dyDescent="0.35">
      <c r="A30" s="92"/>
      <c r="G30" s="93"/>
      <c r="H30" s="92"/>
      <c r="I30" s="213"/>
      <c r="J30" s="214"/>
      <c r="K30" s="214"/>
      <c r="L30" s="214"/>
      <c r="M30" s="214"/>
      <c r="N30" s="214"/>
      <c r="O30" s="214"/>
      <c r="P30" s="215"/>
      <c r="Q30" s="93"/>
    </row>
    <row r="31" spans="1:17" x14ac:dyDescent="0.35">
      <c r="A31" s="92"/>
      <c r="G31" s="93"/>
      <c r="H31" s="92"/>
      <c r="I31" s="213"/>
      <c r="J31" s="214"/>
      <c r="K31" s="214"/>
      <c r="L31" s="214"/>
      <c r="M31" s="214"/>
      <c r="N31" s="214"/>
      <c r="O31" s="214"/>
      <c r="P31" s="215"/>
      <c r="Q31" s="93"/>
    </row>
    <row r="32" spans="1:17" ht="15" thickBot="1" x14ac:dyDescent="0.4">
      <c r="A32" s="92"/>
      <c r="G32" s="93"/>
      <c r="H32" s="92"/>
      <c r="I32" s="216"/>
      <c r="J32" s="217"/>
      <c r="K32" s="217"/>
      <c r="L32" s="217"/>
      <c r="M32" s="217"/>
      <c r="N32" s="217"/>
      <c r="O32" s="217"/>
      <c r="P32" s="218"/>
      <c r="Q32" s="93"/>
    </row>
    <row r="33" spans="1:17" x14ac:dyDescent="0.35">
      <c r="A33" s="92"/>
      <c r="G33" s="93"/>
      <c r="H33" s="92"/>
      <c r="Q33" s="93"/>
    </row>
    <row r="34" spans="1:17" x14ac:dyDescent="0.35">
      <c r="A34" s="92"/>
      <c r="G34" s="93"/>
      <c r="H34" s="92"/>
      <c r="Q34" s="93"/>
    </row>
    <row r="35" spans="1:17" x14ac:dyDescent="0.35">
      <c r="A35" s="94"/>
      <c r="B35" s="95"/>
      <c r="C35" s="95"/>
      <c r="D35" s="95"/>
      <c r="E35" s="95"/>
      <c r="F35" s="95"/>
      <c r="G35" s="96"/>
      <c r="H35" s="94"/>
      <c r="I35" s="95"/>
      <c r="J35" s="95"/>
      <c r="K35" s="95"/>
      <c r="L35" s="95"/>
      <c r="M35" s="95"/>
      <c r="N35" s="95"/>
      <c r="O35" s="95"/>
      <c r="P35" s="95"/>
      <c r="Q35" s="96"/>
    </row>
  </sheetData>
  <mergeCells count="10">
    <mergeCell ref="I19:P24"/>
    <mergeCell ref="I27:P32"/>
    <mergeCell ref="B2:C2"/>
    <mergeCell ref="D2:G2"/>
    <mergeCell ref="I3:P8"/>
    <mergeCell ref="B5:F5"/>
    <mergeCell ref="B8:F8"/>
    <mergeCell ref="B11:F11"/>
    <mergeCell ref="I11:P16"/>
    <mergeCell ref="B14:F14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35"/>
  <sheetViews>
    <sheetView zoomScaleNormal="100" zoomScalePageLayoutView="70" workbookViewId="0">
      <selection activeCell="A26" sqref="A26"/>
    </sheetView>
  </sheetViews>
  <sheetFormatPr defaultColWidth="9.26953125" defaultRowHeight="14.5" x14ac:dyDescent="0.35"/>
  <cols>
    <col min="1" max="1" width="7.7265625" style="5" customWidth="1"/>
    <col min="2" max="2" width="12.7265625" style="5" customWidth="1"/>
    <col min="3" max="5" width="10.7265625" style="5" customWidth="1"/>
    <col min="6" max="6" width="11.7265625" style="5" customWidth="1"/>
    <col min="7" max="8" width="2.7265625" style="5" customWidth="1"/>
    <col min="9" max="10" width="9.26953125" style="5"/>
    <col min="11" max="11" width="9.26953125" style="5" customWidth="1"/>
    <col min="12" max="12" width="9.26953125" style="5"/>
    <col min="13" max="13" width="11.7265625" style="5" customWidth="1"/>
    <col min="14" max="14" width="9.26953125" style="5"/>
    <col min="15" max="15" width="7" style="5" customWidth="1"/>
    <col min="16" max="16" width="7.7265625" style="5" customWidth="1"/>
    <col min="17" max="16384" width="9.26953125" style="5"/>
  </cols>
  <sheetData>
    <row r="1" spans="1:16" x14ac:dyDescent="0.35">
      <c r="A1" s="25"/>
      <c r="B1" s="26"/>
      <c r="C1" s="26"/>
      <c r="D1" s="26"/>
      <c r="E1" s="26"/>
      <c r="F1" s="26"/>
      <c r="G1" s="27"/>
      <c r="H1" s="26"/>
      <c r="I1" s="26"/>
      <c r="J1" s="26"/>
      <c r="K1" s="26"/>
      <c r="L1" s="26"/>
      <c r="M1" s="26"/>
      <c r="N1" s="26"/>
      <c r="O1" s="26"/>
      <c r="P1" s="27"/>
    </row>
    <row r="2" spans="1:16" ht="15.5" x14ac:dyDescent="0.35">
      <c r="A2" s="28"/>
      <c r="B2" s="60" t="s">
        <v>0</v>
      </c>
      <c r="C2" s="130" t="s">
        <v>45</v>
      </c>
      <c r="D2" s="130"/>
      <c r="E2" s="130"/>
      <c r="G2" s="30"/>
      <c r="P2" s="30"/>
    </row>
    <row r="3" spans="1:16" x14ac:dyDescent="0.35">
      <c r="A3" s="28"/>
      <c r="G3" s="30"/>
      <c r="P3" s="30"/>
    </row>
    <row r="4" spans="1:16" ht="16" thickBot="1" x14ac:dyDescent="0.4">
      <c r="A4" s="28"/>
      <c r="B4" s="54" t="s">
        <v>2</v>
      </c>
      <c r="G4" s="30"/>
      <c r="I4" s="54" t="s">
        <v>13</v>
      </c>
      <c r="P4" s="30"/>
    </row>
    <row r="5" spans="1:16" ht="15" thickBot="1" x14ac:dyDescent="0.4">
      <c r="A5" s="28"/>
      <c r="B5" s="55" t="s">
        <v>3</v>
      </c>
      <c r="C5" s="139" t="s">
        <v>4</v>
      </c>
      <c r="D5" s="138"/>
      <c r="E5" s="140"/>
      <c r="F5" s="56" t="s">
        <v>5</v>
      </c>
      <c r="G5" s="30"/>
      <c r="I5" s="137" t="s">
        <v>14</v>
      </c>
      <c r="J5" s="138"/>
      <c r="K5" s="159"/>
      <c r="L5" s="160"/>
      <c r="P5" s="30"/>
    </row>
    <row r="6" spans="1:16" x14ac:dyDescent="0.35">
      <c r="A6" s="28"/>
      <c r="B6" s="48"/>
      <c r="C6" s="131"/>
      <c r="D6" s="132"/>
      <c r="E6" s="133"/>
      <c r="F6" s="49"/>
      <c r="G6" s="30"/>
      <c r="P6" s="30"/>
    </row>
    <row r="7" spans="1:16" ht="16" thickBot="1" x14ac:dyDescent="0.4">
      <c r="A7" s="28"/>
      <c r="B7" s="114"/>
      <c r="C7" s="134"/>
      <c r="D7" s="135"/>
      <c r="E7" s="136"/>
      <c r="F7" s="50"/>
      <c r="G7" s="30"/>
      <c r="I7" s="54" t="s">
        <v>15</v>
      </c>
      <c r="P7" s="30"/>
    </row>
    <row r="8" spans="1:16" x14ac:dyDescent="0.35">
      <c r="A8" s="28"/>
      <c r="B8" s="114"/>
      <c r="C8" s="134"/>
      <c r="D8" s="135"/>
      <c r="E8" s="136"/>
      <c r="F8" s="50"/>
      <c r="G8" s="30"/>
      <c r="I8" s="150"/>
      <c r="J8" s="151"/>
      <c r="K8" s="151"/>
      <c r="L8" s="151"/>
      <c r="M8" s="151"/>
      <c r="N8" s="151"/>
      <c r="O8" s="152"/>
      <c r="P8" s="30"/>
    </row>
    <row r="9" spans="1:16" x14ac:dyDescent="0.35">
      <c r="A9" s="28"/>
      <c r="B9" s="114"/>
      <c r="C9" s="134"/>
      <c r="D9" s="135"/>
      <c r="E9" s="136"/>
      <c r="F9" s="50"/>
      <c r="G9" s="30"/>
      <c r="I9" s="153"/>
      <c r="J9" s="154"/>
      <c r="K9" s="154"/>
      <c r="L9" s="154"/>
      <c r="M9" s="154"/>
      <c r="N9" s="154"/>
      <c r="O9" s="155"/>
      <c r="P9" s="30"/>
    </row>
    <row r="10" spans="1:16" x14ac:dyDescent="0.35">
      <c r="A10" s="28"/>
      <c r="B10" s="114"/>
      <c r="C10" s="134"/>
      <c r="D10" s="135"/>
      <c r="E10" s="136"/>
      <c r="F10" s="50"/>
      <c r="G10" s="30"/>
      <c r="I10" s="153"/>
      <c r="J10" s="154"/>
      <c r="K10" s="154"/>
      <c r="L10" s="154"/>
      <c r="M10" s="154"/>
      <c r="N10" s="154"/>
      <c r="O10" s="155"/>
      <c r="P10" s="30"/>
    </row>
    <row r="11" spans="1:16" ht="15" thickBot="1" x14ac:dyDescent="0.4">
      <c r="A11" s="28"/>
      <c r="B11" s="115"/>
      <c r="C11" s="145"/>
      <c r="D11" s="146"/>
      <c r="E11" s="147"/>
      <c r="F11" s="51"/>
      <c r="G11" s="30"/>
      <c r="I11" s="153"/>
      <c r="J11" s="154"/>
      <c r="K11" s="154"/>
      <c r="L11" s="154"/>
      <c r="M11" s="154"/>
      <c r="N11" s="154"/>
      <c r="O11" s="155"/>
      <c r="P11" s="30"/>
    </row>
    <row r="12" spans="1:16" ht="15" thickBot="1" x14ac:dyDescent="0.4">
      <c r="A12" s="28"/>
      <c r="C12" s="148" t="s">
        <v>10</v>
      </c>
      <c r="D12" s="149"/>
      <c r="E12" s="149"/>
      <c r="F12" s="57">
        <f>SUM(F6:F11)</f>
        <v>0</v>
      </c>
      <c r="G12" s="30"/>
      <c r="I12" s="156"/>
      <c r="J12" s="157"/>
      <c r="K12" s="157"/>
      <c r="L12" s="157"/>
      <c r="M12" s="157"/>
      <c r="N12" s="157"/>
      <c r="O12" s="158"/>
      <c r="P12" s="30"/>
    </row>
    <row r="13" spans="1:16" x14ac:dyDescent="0.35">
      <c r="A13" s="28"/>
      <c r="G13" s="30"/>
      <c r="P13" s="30"/>
    </row>
    <row r="14" spans="1:16" ht="16" thickBot="1" x14ac:dyDescent="0.4">
      <c r="A14" s="28"/>
      <c r="B14" s="54" t="s">
        <v>7</v>
      </c>
      <c r="G14" s="30"/>
      <c r="I14" s="54" t="s">
        <v>16</v>
      </c>
      <c r="P14" s="30"/>
    </row>
    <row r="15" spans="1:16" ht="15" thickBot="1" x14ac:dyDescent="0.4">
      <c r="A15" s="28"/>
      <c r="B15" s="55" t="s">
        <v>3</v>
      </c>
      <c r="C15" s="139" t="s">
        <v>8</v>
      </c>
      <c r="D15" s="138"/>
      <c r="E15" s="140"/>
      <c r="F15" s="56" t="s">
        <v>5</v>
      </c>
      <c r="G15" s="30"/>
      <c r="I15" s="137" t="s">
        <v>12</v>
      </c>
      <c r="J15" s="138"/>
      <c r="K15" s="139" t="s">
        <v>14</v>
      </c>
      <c r="L15" s="140"/>
      <c r="M15" s="56" t="s">
        <v>17</v>
      </c>
      <c r="P15" s="30"/>
    </row>
    <row r="16" spans="1:16" ht="15" thickBot="1" x14ac:dyDescent="0.4">
      <c r="A16" s="28"/>
      <c r="B16" s="52"/>
      <c r="C16" s="131"/>
      <c r="D16" s="132"/>
      <c r="E16" s="133"/>
      <c r="F16" s="49"/>
      <c r="G16" s="30"/>
      <c r="I16" s="141">
        <f>+F30</f>
        <v>0</v>
      </c>
      <c r="J16" s="142"/>
      <c r="K16" s="143">
        <f>+K5</f>
        <v>0</v>
      </c>
      <c r="L16" s="144"/>
      <c r="M16" s="58">
        <f>+I16-K16</f>
        <v>0</v>
      </c>
      <c r="P16" s="30"/>
    </row>
    <row r="17" spans="1:16" ht="15" thickBot="1" x14ac:dyDescent="0.4">
      <c r="A17" s="28"/>
      <c r="B17" s="53"/>
      <c r="C17" s="134"/>
      <c r="D17" s="135"/>
      <c r="E17" s="136"/>
      <c r="F17" s="50"/>
      <c r="G17" s="30"/>
      <c r="P17" s="30"/>
    </row>
    <row r="18" spans="1:16" ht="15" thickBot="1" x14ac:dyDescent="0.4">
      <c r="A18" s="28"/>
      <c r="B18" s="53"/>
      <c r="C18" s="134"/>
      <c r="D18" s="135"/>
      <c r="E18" s="136"/>
      <c r="F18" s="50"/>
      <c r="G18" s="30"/>
      <c r="I18" s="137" t="s">
        <v>17</v>
      </c>
      <c r="J18" s="138"/>
      <c r="K18" s="139" t="s">
        <v>18</v>
      </c>
      <c r="L18" s="140"/>
      <c r="M18" s="56" t="s">
        <v>17</v>
      </c>
      <c r="P18" s="30"/>
    </row>
    <row r="19" spans="1:16" ht="15" thickBot="1" x14ac:dyDescent="0.4">
      <c r="A19" s="28"/>
      <c r="B19" s="53"/>
      <c r="C19" s="134"/>
      <c r="D19" s="135"/>
      <c r="E19" s="136"/>
      <c r="F19" s="50"/>
      <c r="G19" s="30"/>
      <c r="I19" s="141">
        <f>+M16</f>
        <v>0</v>
      </c>
      <c r="J19" s="142"/>
      <c r="K19" s="170">
        <v>1</v>
      </c>
      <c r="L19" s="171"/>
      <c r="M19" s="58">
        <f>+I19/K19</f>
        <v>0</v>
      </c>
      <c r="P19" s="30"/>
    </row>
    <row r="20" spans="1:16" x14ac:dyDescent="0.35">
      <c r="A20" s="28"/>
      <c r="B20" s="53"/>
      <c r="C20" s="134"/>
      <c r="D20" s="135"/>
      <c r="E20" s="136"/>
      <c r="F20" s="50"/>
      <c r="G20" s="30"/>
      <c r="P20" s="30"/>
    </row>
    <row r="21" spans="1:16" ht="16" thickBot="1" x14ac:dyDescent="0.4">
      <c r="A21" s="28"/>
      <c r="B21" s="53"/>
      <c r="C21" s="134"/>
      <c r="D21" s="135"/>
      <c r="E21" s="136"/>
      <c r="F21" s="50"/>
      <c r="G21" s="30"/>
      <c r="I21" s="54" t="s">
        <v>19</v>
      </c>
      <c r="P21" s="30"/>
    </row>
    <row r="22" spans="1:16" x14ac:dyDescent="0.35">
      <c r="A22" s="28"/>
      <c r="B22" s="53"/>
      <c r="C22" s="134"/>
      <c r="D22" s="135"/>
      <c r="E22" s="136"/>
      <c r="F22" s="50"/>
      <c r="G22" s="30"/>
      <c r="I22" s="161"/>
      <c r="J22" s="162"/>
      <c r="K22" s="162"/>
      <c r="L22" s="162"/>
      <c r="M22" s="162"/>
      <c r="N22" s="162"/>
      <c r="O22" s="163"/>
      <c r="P22" s="30"/>
    </row>
    <row r="23" spans="1:16" x14ac:dyDescent="0.35">
      <c r="A23" s="28"/>
      <c r="B23" s="53"/>
      <c r="C23" s="134"/>
      <c r="D23" s="135"/>
      <c r="E23" s="136"/>
      <c r="F23" s="50"/>
      <c r="G23" s="30"/>
      <c r="I23" s="164"/>
      <c r="J23" s="165"/>
      <c r="K23" s="165"/>
      <c r="L23" s="165"/>
      <c r="M23" s="165"/>
      <c r="N23" s="165"/>
      <c r="O23" s="166"/>
      <c r="P23" s="30"/>
    </row>
    <row r="24" spans="1:16" x14ac:dyDescent="0.35">
      <c r="A24" s="28"/>
      <c r="B24" s="53"/>
      <c r="C24" s="134"/>
      <c r="D24" s="135"/>
      <c r="E24" s="136"/>
      <c r="F24" s="50"/>
      <c r="G24" s="30"/>
      <c r="I24" s="164"/>
      <c r="J24" s="165"/>
      <c r="K24" s="165"/>
      <c r="L24" s="165"/>
      <c r="M24" s="165"/>
      <c r="N24" s="165"/>
      <c r="O24" s="166"/>
      <c r="P24" s="30"/>
    </row>
    <row r="25" spans="1:16" ht="15" thickBot="1" x14ac:dyDescent="0.4">
      <c r="A25" s="28"/>
      <c r="B25" s="116"/>
      <c r="C25" s="145"/>
      <c r="D25" s="146"/>
      <c r="E25" s="147"/>
      <c r="F25" s="51"/>
      <c r="G25" s="30"/>
      <c r="I25" s="164"/>
      <c r="J25" s="165"/>
      <c r="K25" s="165"/>
      <c r="L25" s="165"/>
      <c r="M25" s="165"/>
      <c r="N25" s="165"/>
      <c r="O25" s="166"/>
      <c r="P25" s="30"/>
    </row>
    <row r="26" spans="1:16" ht="15" thickBot="1" x14ac:dyDescent="0.4">
      <c r="A26" s="28"/>
      <c r="C26" s="148" t="s">
        <v>11</v>
      </c>
      <c r="D26" s="149"/>
      <c r="E26" s="149"/>
      <c r="F26" s="57">
        <f>SUM(F16:F25)</f>
        <v>0</v>
      </c>
      <c r="G26" s="30"/>
      <c r="I26" s="164"/>
      <c r="J26" s="165"/>
      <c r="K26" s="165"/>
      <c r="L26" s="165"/>
      <c r="M26" s="165"/>
      <c r="N26" s="165"/>
      <c r="O26" s="166"/>
      <c r="P26" s="30"/>
    </row>
    <row r="27" spans="1:16" x14ac:dyDescent="0.35">
      <c r="A27" s="28"/>
      <c r="G27" s="30"/>
      <c r="I27" s="164"/>
      <c r="J27" s="165"/>
      <c r="K27" s="165"/>
      <c r="L27" s="165"/>
      <c r="M27" s="165"/>
      <c r="N27" s="165"/>
      <c r="O27" s="166"/>
      <c r="P27" s="30"/>
    </row>
    <row r="28" spans="1:16" ht="16" thickBot="1" x14ac:dyDescent="0.4">
      <c r="A28" s="28"/>
      <c r="B28" s="54" t="s">
        <v>9</v>
      </c>
      <c r="G28" s="30"/>
      <c r="I28" s="164"/>
      <c r="J28" s="165"/>
      <c r="K28" s="165"/>
      <c r="L28" s="165"/>
      <c r="M28" s="165"/>
      <c r="N28" s="165"/>
      <c r="O28" s="166"/>
      <c r="P28" s="30"/>
    </row>
    <row r="29" spans="1:16" ht="15" thickBot="1" x14ac:dyDescent="0.4">
      <c r="A29" s="28"/>
      <c r="B29" s="137" t="s">
        <v>10</v>
      </c>
      <c r="C29" s="138"/>
      <c r="D29" s="139" t="s">
        <v>11</v>
      </c>
      <c r="E29" s="140"/>
      <c r="F29" s="56" t="s">
        <v>12</v>
      </c>
      <c r="G29" s="30"/>
      <c r="I29" s="164"/>
      <c r="J29" s="165"/>
      <c r="K29" s="165"/>
      <c r="L29" s="165"/>
      <c r="M29" s="165"/>
      <c r="N29" s="165"/>
      <c r="O29" s="166"/>
      <c r="P29" s="30"/>
    </row>
    <row r="30" spans="1:16" ht="15" thickBot="1" x14ac:dyDescent="0.4">
      <c r="A30" s="28"/>
      <c r="B30" s="141">
        <f>+F12</f>
        <v>0</v>
      </c>
      <c r="C30" s="142"/>
      <c r="D30" s="143">
        <f>+F26</f>
        <v>0</v>
      </c>
      <c r="E30" s="144"/>
      <c r="F30" s="59">
        <f>+B30-D30</f>
        <v>0</v>
      </c>
      <c r="G30" s="30"/>
      <c r="I30" s="167"/>
      <c r="J30" s="168"/>
      <c r="K30" s="168"/>
      <c r="L30" s="168"/>
      <c r="M30" s="168"/>
      <c r="N30" s="168"/>
      <c r="O30" s="169"/>
      <c r="P30" s="30"/>
    </row>
    <row r="31" spans="1:16" x14ac:dyDescent="0.35">
      <c r="A31" s="28"/>
      <c r="P31" s="30"/>
    </row>
    <row r="32" spans="1:16" x14ac:dyDescent="0.35">
      <c r="A32" s="28"/>
      <c r="P32" s="30"/>
    </row>
    <row r="33" spans="1:16" x14ac:dyDescent="0.35">
      <c r="A33" s="28"/>
      <c r="P33" s="30"/>
    </row>
    <row r="34" spans="1:16" x14ac:dyDescent="0.35">
      <c r="A34" s="28"/>
      <c r="P34" s="30"/>
    </row>
    <row r="35" spans="1:16" x14ac:dyDescent="0.3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</row>
  </sheetData>
  <mergeCells count="37">
    <mergeCell ref="C20:E20"/>
    <mergeCell ref="C21:E21"/>
    <mergeCell ref="C22:E22"/>
    <mergeCell ref="I22:O30"/>
    <mergeCell ref="C23:E23"/>
    <mergeCell ref="C24:E24"/>
    <mergeCell ref="C25:E25"/>
    <mergeCell ref="C26:E26"/>
    <mergeCell ref="B29:C29"/>
    <mergeCell ref="D29:E29"/>
    <mergeCell ref="B30:C30"/>
    <mergeCell ref="D30:E30"/>
    <mergeCell ref="C17:E17"/>
    <mergeCell ref="C18:E18"/>
    <mergeCell ref="I18:J18"/>
    <mergeCell ref="K18:L18"/>
    <mergeCell ref="C19:E19"/>
    <mergeCell ref="I19:J19"/>
    <mergeCell ref="K19:L19"/>
    <mergeCell ref="C15:E15"/>
    <mergeCell ref="I15:J15"/>
    <mergeCell ref="K15:L15"/>
    <mergeCell ref="C16:E16"/>
    <mergeCell ref="I16:J16"/>
    <mergeCell ref="K16:L16"/>
    <mergeCell ref="C8:E8"/>
    <mergeCell ref="I8:O12"/>
    <mergeCell ref="C9:E9"/>
    <mergeCell ref="C10:E10"/>
    <mergeCell ref="C11:E11"/>
    <mergeCell ref="C12:E12"/>
    <mergeCell ref="C7:E7"/>
    <mergeCell ref="C2:E2"/>
    <mergeCell ref="C5:E5"/>
    <mergeCell ref="I5:J5"/>
    <mergeCell ref="K5:L5"/>
    <mergeCell ref="C6:E6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34"/>
  <sheetViews>
    <sheetView zoomScaleNormal="100" zoomScalePageLayoutView="70" workbookViewId="0">
      <selection activeCell="G3" sqref="G3:J3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20</v>
      </c>
      <c r="C2" s="199" t="str">
        <f>MAGGIO!C2</f>
        <v>MAGGIO</v>
      </c>
      <c r="D2" s="200"/>
      <c r="E2" s="201"/>
      <c r="G2" s="202" t="s">
        <v>21</v>
      </c>
      <c r="H2" s="203"/>
      <c r="I2" s="203"/>
      <c r="J2" s="29">
        <f>+MAGGIO!M19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 t="s">
        <v>88</v>
      </c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34"/>
  <sheetViews>
    <sheetView zoomScaleNormal="100" zoomScalePageLayoutView="70" workbookViewId="0">
      <selection activeCell="G3" sqref="G3:J3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30</v>
      </c>
      <c r="C2" s="199" t="str">
        <f>MAGGIO!C2</f>
        <v>MAGGIO</v>
      </c>
      <c r="D2" s="200"/>
      <c r="E2" s="201"/>
      <c r="G2" s="202" t="s">
        <v>21</v>
      </c>
      <c r="H2" s="203"/>
      <c r="I2" s="203"/>
      <c r="J2" s="29">
        <f>+MAGGIO!M19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34"/>
  <sheetViews>
    <sheetView zoomScaleNormal="100" zoomScalePageLayoutView="70" workbookViewId="0">
      <selection activeCell="G3" sqref="G3:J3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31</v>
      </c>
      <c r="C2" s="199" t="str">
        <f>MAGGIO!C2</f>
        <v>MAGGIO</v>
      </c>
      <c r="D2" s="200"/>
      <c r="E2" s="201"/>
      <c r="G2" s="202" t="s">
        <v>21</v>
      </c>
      <c r="H2" s="203"/>
      <c r="I2" s="203"/>
      <c r="J2" s="29">
        <f>+MAGGIO!M19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4"/>
  <sheetViews>
    <sheetView zoomScaleNormal="100" zoomScalePageLayoutView="70" workbookViewId="0">
      <selection activeCell="G3" sqref="G3:J3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32</v>
      </c>
      <c r="C2" s="199" t="str">
        <f>MAGGIO!C2</f>
        <v>MAGGIO</v>
      </c>
      <c r="D2" s="200"/>
      <c r="E2" s="201"/>
      <c r="G2" s="202" t="s">
        <v>21</v>
      </c>
      <c r="H2" s="203"/>
      <c r="I2" s="203"/>
      <c r="J2" s="29">
        <f>+MAGGIO!M19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34"/>
  <sheetViews>
    <sheetView zoomScaleNormal="100" zoomScalePageLayoutView="70" workbookViewId="0">
      <selection activeCell="G3" sqref="G3:J3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33</v>
      </c>
      <c r="C2" s="199" t="str">
        <f>MAGGIO!C2</f>
        <v>MAGGIO</v>
      </c>
      <c r="D2" s="200"/>
      <c r="E2" s="201"/>
      <c r="G2" s="202" t="s">
        <v>21</v>
      </c>
      <c r="H2" s="203"/>
      <c r="I2" s="203"/>
      <c r="J2" s="29">
        <f>IF(MAGGIO!K19=5,+MAGGIO!M19,0)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Q35"/>
  <sheetViews>
    <sheetView zoomScaleNormal="100" zoomScalePageLayoutView="70" workbookViewId="0">
      <selection activeCell="I3" sqref="I3:P8"/>
    </sheetView>
  </sheetViews>
  <sheetFormatPr defaultColWidth="9.26953125" defaultRowHeight="14.5" x14ac:dyDescent="0.35"/>
  <cols>
    <col min="1" max="6" width="9.26953125" style="5"/>
    <col min="7" max="8" width="2.7265625" style="5" customWidth="1"/>
    <col min="9" max="16384" width="9.26953125" style="5"/>
  </cols>
  <sheetData>
    <row r="1" spans="1:17" x14ac:dyDescent="0.35">
      <c r="A1" s="89"/>
      <c r="B1" s="90"/>
      <c r="C1" s="90"/>
      <c r="D1" s="90"/>
      <c r="E1" s="90"/>
      <c r="F1" s="90"/>
      <c r="G1" s="91"/>
      <c r="H1" s="89"/>
      <c r="I1" s="90"/>
      <c r="J1" s="90"/>
      <c r="K1" s="90"/>
      <c r="L1" s="90"/>
      <c r="M1" s="90"/>
      <c r="N1" s="90"/>
      <c r="O1" s="90"/>
      <c r="P1" s="90"/>
      <c r="Q1" s="91"/>
    </row>
    <row r="2" spans="1:17" ht="16.5" customHeight="1" thickBot="1" x14ac:dyDescent="0.4">
      <c r="A2" s="92"/>
      <c r="B2" s="220" t="s">
        <v>34</v>
      </c>
      <c r="C2" s="221"/>
      <c r="D2" s="220" t="str">
        <f>MAGGIO!C2</f>
        <v>MAGGIO</v>
      </c>
      <c r="E2" s="221"/>
      <c r="F2" s="221"/>
      <c r="G2" s="222"/>
      <c r="H2" s="92"/>
      <c r="I2" s="54" t="s">
        <v>118</v>
      </c>
      <c r="Q2" s="93"/>
    </row>
    <row r="3" spans="1:17" x14ac:dyDescent="0.35">
      <c r="A3" s="92"/>
      <c r="G3" s="93"/>
      <c r="H3" s="92"/>
      <c r="I3" s="210"/>
      <c r="J3" s="211"/>
      <c r="K3" s="211"/>
      <c r="L3" s="211"/>
      <c r="M3" s="211"/>
      <c r="N3" s="211"/>
      <c r="O3" s="211"/>
      <c r="P3" s="212"/>
      <c r="Q3" s="93"/>
    </row>
    <row r="4" spans="1:17" ht="15.5" x14ac:dyDescent="0.35">
      <c r="A4" s="92"/>
      <c r="B4" s="54" t="s">
        <v>35</v>
      </c>
      <c r="G4" s="93"/>
      <c r="H4" s="92"/>
      <c r="I4" s="213"/>
      <c r="J4" s="214"/>
      <c r="K4" s="214"/>
      <c r="L4" s="214"/>
      <c r="M4" s="214"/>
      <c r="N4" s="214"/>
      <c r="O4" s="214"/>
      <c r="P4" s="215"/>
      <c r="Q4" s="93"/>
    </row>
    <row r="5" spans="1:17" x14ac:dyDescent="0.35">
      <c r="A5" s="92"/>
      <c r="B5" s="219">
        <f>+MAGGIO!I16</f>
        <v>0</v>
      </c>
      <c r="C5" s="219"/>
      <c r="D5" s="219"/>
      <c r="E5" s="219"/>
      <c r="F5" s="219"/>
      <c r="G5" s="93"/>
      <c r="H5" s="92"/>
      <c r="I5" s="213"/>
      <c r="J5" s="214"/>
      <c r="K5" s="214"/>
      <c r="L5" s="214"/>
      <c r="M5" s="214"/>
      <c r="N5" s="214"/>
      <c r="O5" s="214"/>
      <c r="P5" s="215"/>
      <c r="Q5" s="93"/>
    </row>
    <row r="6" spans="1:17" x14ac:dyDescent="0.35">
      <c r="A6" s="92"/>
      <c r="G6" s="93"/>
      <c r="H6" s="92"/>
      <c r="I6" s="213"/>
      <c r="J6" s="214"/>
      <c r="K6" s="214"/>
      <c r="L6" s="214"/>
      <c r="M6" s="214"/>
      <c r="N6" s="214"/>
      <c r="O6" s="214"/>
      <c r="P6" s="215"/>
      <c r="Q6" s="93"/>
    </row>
    <row r="7" spans="1:17" ht="15.5" x14ac:dyDescent="0.35">
      <c r="A7" s="92"/>
      <c r="B7" s="54" t="s">
        <v>36</v>
      </c>
      <c r="G7" s="93"/>
      <c r="H7" s="92"/>
      <c r="I7" s="213"/>
      <c r="J7" s="214"/>
      <c r="K7" s="214"/>
      <c r="L7" s="214"/>
      <c r="M7" s="214"/>
      <c r="N7" s="214"/>
      <c r="O7" s="214"/>
      <c r="P7" s="215"/>
      <c r="Q7" s="93"/>
    </row>
    <row r="8" spans="1:17" ht="15" thickBot="1" x14ac:dyDescent="0.4">
      <c r="A8" s="92"/>
      <c r="B8" s="219">
        <f>+MAGGIO!M16</f>
        <v>0</v>
      </c>
      <c r="C8" s="219"/>
      <c r="D8" s="219"/>
      <c r="E8" s="219"/>
      <c r="F8" s="219"/>
      <c r="G8" s="93"/>
      <c r="H8" s="92"/>
      <c r="I8" s="216"/>
      <c r="J8" s="217"/>
      <c r="K8" s="217"/>
      <c r="L8" s="217"/>
      <c r="M8" s="217"/>
      <c r="N8" s="217"/>
      <c r="O8" s="217"/>
      <c r="P8" s="218"/>
      <c r="Q8" s="93"/>
    </row>
    <row r="9" spans="1:17" x14ac:dyDescent="0.35">
      <c r="A9" s="92"/>
      <c r="G9" s="93"/>
      <c r="H9" s="92"/>
      <c r="Q9" s="93"/>
    </row>
    <row r="10" spans="1:17" ht="16" thickBot="1" x14ac:dyDescent="0.4">
      <c r="A10" s="92"/>
      <c r="B10" s="54" t="s">
        <v>37</v>
      </c>
      <c r="G10" s="93"/>
      <c r="H10" s="92"/>
      <c r="I10" s="54" t="s">
        <v>39</v>
      </c>
      <c r="Q10" s="93"/>
    </row>
    <row r="11" spans="1:17" x14ac:dyDescent="0.35">
      <c r="A11" s="92"/>
      <c r="B11" s="219">
        <f>+'MAG-Set 1'!J31+'MAG-Set 2'!J31+'MAG-Set 3'!J31+'MAG-Set 4'!J31+'MAG-Set 5'!J31</f>
        <v>0</v>
      </c>
      <c r="C11" s="219"/>
      <c r="D11" s="219"/>
      <c r="E11" s="219"/>
      <c r="F11" s="219"/>
      <c r="G11" s="93"/>
      <c r="H11" s="92"/>
      <c r="I11" s="210"/>
      <c r="J11" s="211"/>
      <c r="K11" s="211"/>
      <c r="L11" s="211"/>
      <c r="M11" s="211"/>
      <c r="N11" s="211"/>
      <c r="O11" s="211"/>
      <c r="P11" s="212"/>
      <c r="Q11" s="93"/>
    </row>
    <row r="12" spans="1:17" x14ac:dyDescent="0.35">
      <c r="A12" s="92"/>
      <c r="G12" s="93"/>
      <c r="H12" s="92"/>
      <c r="I12" s="213"/>
      <c r="J12" s="214"/>
      <c r="K12" s="214"/>
      <c r="L12" s="214"/>
      <c r="M12" s="214"/>
      <c r="N12" s="214"/>
      <c r="O12" s="214"/>
      <c r="P12" s="215"/>
      <c r="Q12" s="93"/>
    </row>
    <row r="13" spans="1:17" ht="15.5" x14ac:dyDescent="0.35">
      <c r="A13" s="92"/>
      <c r="B13" s="54" t="s">
        <v>38</v>
      </c>
      <c r="G13" s="93"/>
      <c r="H13" s="92"/>
      <c r="I13" s="213"/>
      <c r="J13" s="214"/>
      <c r="K13" s="214"/>
      <c r="L13" s="214"/>
      <c r="M13" s="214"/>
      <c r="N13" s="214"/>
      <c r="O13" s="214"/>
      <c r="P13" s="215"/>
      <c r="Q13" s="93"/>
    </row>
    <row r="14" spans="1:17" x14ac:dyDescent="0.35">
      <c r="A14" s="92"/>
      <c r="B14" s="219">
        <f>+B5-B11</f>
        <v>0</v>
      </c>
      <c r="C14" s="219"/>
      <c r="D14" s="219"/>
      <c r="E14" s="219"/>
      <c r="F14" s="219"/>
      <c r="G14" s="93"/>
      <c r="H14" s="92"/>
      <c r="I14" s="213"/>
      <c r="J14" s="214"/>
      <c r="K14" s="214"/>
      <c r="L14" s="214"/>
      <c r="M14" s="214"/>
      <c r="N14" s="214"/>
      <c r="O14" s="214"/>
      <c r="P14" s="215"/>
      <c r="Q14" s="93"/>
    </row>
    <row r="15" spans="1:17" x14ac:dyDescent="0.35">
      <c r="A15" s="92"/>
      <c r="G15" s="93"/>
      <c r="H15" s="92"/>
      <c r="I15" s="213"/>
      <c r="J15" s="214"/>
      <c r="K15" s="214"/>
      <c r="L15" s="214"/>
      <c r="M15" s="214"/>
      <c r="N15" s="214"/>
      <c r="O15" s="214"/>
      <c r="P15" s="215"/>
      <c r="Q15" s="93"/>
    </row>
    <row r="16" spans="1:17" ht="15" thickBot="1" x14ac:dyDescent="0.4">
      <c r="A16" s="92"/>
      <c r="F16" s="88">
        <f>+B14-MAGGIO!K5</f>
        <v>0</v>
      </c>
      <c r="G16" s="93"/>
      <c r="H16" s="92"/>
      <c r="I16" s="216"/>
      <c r="J16" s="217"/>
      <c r="K16" s="217"/>
      <c r="L16" s="217"/>
      <c r="M16" s="217"/>
      <c r="N16" s="217"/>
      <c r="O16" s="217"/>
      <c r="P16" s="218"/>
      <c r="Q16" s="93"/>
    </row>
    <row r="17" spans="1:17" x14ac:dyDescent="0.35">
      <c r="A17" s="92"/>
      <c r="G17" s="93"/>
      <c r="H17" s="92"/>
      <c r="Q17" s="93"/>
    </row>
    <row r="18" spans="1:17" ht="16" thickBot="1" x14ac:dyDescent="0.4">
      <c r="A18" s="92"/>
      <c r="G18" s="93"/>
      <c r="H18" s="92"/>
      <c r="I18" s="54" t="s">
        <v>40</v>
      </c>
      <c r="Q18" s="93"/>
    </row>
    <row r="19" spans="1:17" x14ac:dyDescent="0.35">
      <c r="A19" s="92"/>
      <c r="G19" s="93"/>
      <c r="H19" s="92"/>
      <c r="I19" s="210"/>
      <c r="J19" s="211"/>
      <c r="K19" s="211"/>
      <c r="L19" s="211"/>
      <c r="M19" s="211"/>
      <c r="N19" s="211"/>
      <c r="O19" s="211"/>
      <c r="P19" s="212"/>
      <c r="Q19" s="93"/>
    </row>
    <row r="20" spans="1:17" x14ac:dyDescent="0.35">
      <c r="A20" s="92"/>
      <c r="G20" s="93"/>
      <c r="H20" s="92"/>
      <c r="I20" s="213"/>
      <c r="J20" s="214"/>
      <c r="K20" s="214"/>
      <c r="L20" s="214"/>
      <c r="M20" s="214"/>
      <c r="N20" s="214"/>
      <c r="O20" s="214"/>
      <c r="P20" s="215"/>
      <c r="Q20" s="93"/>
    </row>
    <row r="21" spans="1:17" x14ac:dyDescent="0.35">
      <c r="A21" s="92"/>
      <c r="G21" s="93"/>
      <c r="H21" s="92"/>
      <c r="I21" s="213"/>
      <c r="J21" s="214"/>
      <c r="K21" s="214"/>
      <c r="L21" s="214"/>
      <c r="M21" s="214"/>
      <c r="N21" s="214"/>
      <c r="O21" s="214"/>
      <c r="P21" s="215"/>
      <c r="Q21" s="93"/>
    </row>
    <row r="22" spans="1:17" x14ac:dyDescent="0.35">
      <c r="A22" s="92"/>
      <c r="G22" s="93"/>
      <c r="H22" s="92"/>
      <c r="I22" s="213"/>
      <c r="J22" s="214"/>
      <c r="K22" s="214"/>
      <c r="L22" s="214"/>
      <c r="M22" s="214"/>
      <c r="N22" s="214"/>
      <c r="O22" s="214"/>
      <c r="P22" s="215"/>
      <c r="Q22" s="93"/>
    </row>
    <row r="23" spans="1:17" x14ac:dyDescent="0.35">
      <c r="A23" s="92"/>
      <c r="G23" s="93"/>
      <c r="H23" s="92"/>
      <c r="I23" s="213"/>
      <c r="J23" s="214"/>
      <c r="K23" s="214"/>
      <c r="L23" s="214"/>
      <c r="M23" s="214"/>
      <c r="N23" s="214"/>
      <c r="O23" s="214"/>
      <c r="P23" s="215"/>
      <c r="Q23" s="93"/>
    </row>
    <row r="24" spans="1:17" ht="15" thickBot="1" x14ac:dyDescent="0.4">
      <c r="A24" s="92"/>
      <c r="G24" s="93"/>
      <c r="H24" s="92"/>
      <c r="I24" s="216"/>
      <c r="J24" s="217"/>
      <c r="K24" s="217"/>
      <c r="L24" s="217"/>
      <c r="M24" s="217"/>
      <c r="N24" s="217"/>
      <c r="O24" s="217"/>
      <c r="P24" s="218"/>
      <c r="Q24" s="93"/>
    </row>
    <row r="25" spans="1:17" x14ac:dyDescent="0.35">
      <c r="A25" s="92"/>
      <c r="G25" s="93"/>
      <c r="H25" s="92"/>
      <c r="Q25" s="93"/>
    </row>
    <row r="26" spans="1:17" ht="16" thickBot="1" x14ac:dyDescent="0.4">
      <c r="A26" s="92"/>
      <c r="G26" s="93"/>
      <c r="H26" s="92"/>
      <c r="I26" s="54" t="s">
        <v>41</v>
      </c>
      <c r="Q26" s="93"/>
    </row>
    <row r="27" spans="1:17" x14ac:dyDescent="0.35">
      <c r="A27" s="92"/>
      <c r="G27" s="93"/>
      <c r="H27" s="92"/>
      <c r="I27" s="210"/>
      <c r="J27" s="211"/>
      <c r="K27" s="211"/>
      <c r="L27" s="211"/>
      <c r="M27" s="211"/>
      <c r="N27" s="211"/>
      <c r="O27" s="211"/>
      <c r="P27" s="212"/>
      <c r="Q27" s="93"/>
    </row>
    <row r="28" spans="1:17" x14ac:dyDescent="0.35">
      <c r="A28" s="92"/>
      <c r="G28" s="93"/>
      <c r="H28" s="92"/>
      <c r="I28" s="213"/>
      <c r="J28" s="214"/>
      <c r="K28" s="214"/>
      <c r="L28" s="214"/>
      <c r="M28" s="214"/>
      <c r="N28" s="214"/>
      <c r="O28" s="214"/>
      <c r="P28" s="215"/>
      <c r="Q28" s="93"/>
    </row>
    <row r="29" spans="1:17" x14ac:dyDescent="0.35">
      <c r="A29" s="92"/>
      <c r="G29" s="93"/>
      <c r="H29" s="92"/>
      <c r="I29" s="213"/>
      <c r="J29" s="214"/>
      <c r="K29" s="214"/>
      <c r="L29" s="214"/>
      <c r="M29" s="214"/>
      <c r="N29" s="214"/>
      <c r="O29" s="214"/>
      <c r="P29" s="215"/>
      <c r="Q29" s="93"/>
    </row>
    <row r="30" spans="1:17" x14ac:dyDescent="0.35">
      <c r="A30" s="92"/>
      <c r="G30" s="93"/>
      <c r="H30" s="92"/>
      <c r="I30" s="213"/>
      <c r="J30" s="214"/>
      <c r="K30" s="214"/>
      <c r="L30" s="214"/>
      <c r="M30" s="214"/>
      <c r="N30" s="214"/>
      <c r="O30" s="214"/>
      <c r="P30" s="215"/>
      <c r="Q30" s="93"/>
    </row>
    <row r="31" spans="1:17" x14ac:dyDescent="0.35">
      <c r="A31" s="92"/>
      <c r="G31" s="93"/>
      <c r="H31" s="92"/>
      <c r="I31" s="213"/>
      <c r="J31" s="214"/>
      <c r="K31" s="214"/>
      <c r="L31" s="214"/>
      <c r="M31" s="214"/>
      <c r="N31" s="214"/>
      <c r="O31" s="214"/>
      <c r="P31" s="215"/>
      <c r="Q31" s="93"/>
    </row>
    <row r="32" spans="1:17" ht="15" thickBot="1" x14ac:dyDescent="0.4">
      <c r="A32" s="92"/>
      <c r="G32" s="93"/>
      <c r="H32" s="92"/>
      <c r="I32" s="216"/>
      <c r="J32" s="217"/>
      <c r="K32" s="217"/>
      <c r="L32" s="217"/>
      <c r="M32" s="217"/>
      <c r="N32" s="217"/>
      <c r="O32" s="217"/>
      <c r="P32" s="218"/>
      <c r="Q32" s="93"/>
    </row>
    <row r="33" spans="1:17" x14ac:dyDescent="0.35">
      <c r="A33" s="92"/>
      <c r="G33" s="93"/>
      <c r="H33" s="92"/>
      <c r="Q33" s="93"/>
    </row>
    <row r="34" spans="1:17" x14ac:dyDescent="0.35">
      <c r="A34" s="92"/>
      <c r="G34" s="93"/>
      <c r="H34" s="92"/>
      <c r="Q34" s="93"/>
    </row>
    <row r="35" spans="1:17" x14ac:dyDescent="0.35">
      <c r="A35" s="94"/>
      <c r="B35" s="95"/>
      <c r="C35" s="95"/>
      <c r="D35" s="95"/>
      <c r="E35" s="95"/>
      <c r="F35" s="95"/>
      <c r="G35" s="96"/>
      <c r="H35" s="94"/>
      <c r="I35" s="95"/>
      <c r="J35" s="95"/>
      <c r="K35" s="95"/>
      <c r="L35" s="95"/>
      <c r="M35" s="95"/>
      <c r="N35" s="95"/>
      <c r="O35" s="95"/>
      <c r="P35" s="95"/>
      <c r="Q35" s="96"/>
    </row>
  </sheetData>
  <mergeCells count="10">
    <mergeCell ref="I19:P24"/>
    <mergeCell ref="I27:P32"/>
    <mergeCell ref="B2:C2"/>
    <mergeCell ref="D2:G2"/>
    <mergeCell ref="I3:P8"/>
    <mergeCell ref="B5:F5"/>
    <mergeCell ref="B8:F8"/>
    <mergeCell ref="B11:F11"/>
    <mergeCell ref="I11:P16"/>
    <mergeCell ref="B14:F14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P35"/>
  <sheetViews>
    <sheetView zoomScaleNormal="100" zoomScalePageLayoutView="70" workbookViewId="0">
      <selection activeCell="B16" activeCellId="1" sqref="B6:B11 B16:B25"/>
    </sheetView>
  </sheetViews>
  <sheetFormatPr defaultColWidth="9.26953125" defaultRowHeight="14.5" x14ac:dyDescent="0.35"/>
  <cols>
    <col min="1" max="1" width="7.7265625" style="5" customWidth="1"/>
    <col min="2" max="2" width="12.7265625" style="5" customWidth="1"/>
    <col min="3" max="5" width="10.7265625" style="5" customWidth="1"/>
    <col min="6" max="6" width="11.7265625" style="5" customWidth="1"/>
    <col min="7" max="8" width="2.7265625" style="5" customWidth="1"/>
    <col min="9" max="10" width="9.26953125" style="5"/>
    <col min="11" max="11" width="9.26953125" style="5" customWidth="1"/>
    <col min="12" max="12" width="9.26953125" style="5"/>
    <col min="13" max="13" width="11.7265625" style="5" customWidth="1"/>
    <col min="14" max="14" width="9.26953125" style="5"/>
    <col min="15" max="15" width="7" style="5" customWidth="1"/>
    <col min="16" max="16" width="7.7265625" style="5" customWidth="1"/>
    <col min="17" max="16384" width="9.26953125" style="5"/>
  </cols>
  <sheetData>
    <row r="1" spans="1:16" x14ac:dyDescent="0.35">
      <c r="A1" s="25"/>
      <c r="B1" s="26"/>
      <c r="C1" s="26"/>
      <c r="D1" s="26"/>
      <c r="E1" s="26"/>
      <c r="F1" s="26"/>
      <c r="G1" s="27"/>
      <c r="H1" s="26"/>
      <c r="I1" s="26"/>
      <c r="J1" s="26"/>
      <c r="K1" s="26"/>
      <c r="L1" s="26"/>
      <c r="M1" s="26"/>
      <c r="N1" s="26"/>
      <c r="O1" s="26"/>
      <c r="P1" s="27"/>
    </row>
    <row r="2" spans="1:16" ht="15.5" x14ac:dyDescent="0.35">
      <c r="A2" s="28"/>
      <c r="B2" s="60" t="s">
        <v>0</v>
      </c>
      <c r="C2" s="130" t="s">
        <v>46</v>
      </c>
      <c r="D2" s="130"/>
      <c r="E2" s="130"/>
      <c r="G2" s="30"/>
      <c r="P2" s="30"/>
    </row>
    <row r="3" spans="1:16" x14ac:dyDescent="0.35">
      <c r="A3" s="28"/>
      <c r="G3" s="30"/>
      <c r="P3" s="30"/>
    </row>
    <row r="4" spans="1:16" ht="16" thickBot="1" x14ac:dyDescent="0.4">
      <c r="A4" s="28"/>
      <c r="B4" s="54" t="s">
        <v>2</v>
      </c>
      <c r="G4" s="30"/>
      <c r="I4" s="54" t="s">
        <v>13</v>
      </c>
      <c r="P4" s="30"/>
    </row>
    <row r="5" spans="1:16" ht="15" thickBot="1" x14ac:dyDescent="0.4">
      <c r="A5" s="28"/>
      <c r="B5" s="55" t="s">
        <v>3</v>
      </c>
      <c r="C5" s="139" t="s">
        <v>4</v>
      </c>
      <c r="D5" s="138"/>
      <c r="E5" s="140"/>
      <c r="F5" s="56" t="s">
        <v>5</v>
      </c>
      <c r="G5" s="30"/>
      <c r="I5" s="137" t="s">
        <v>14</v>
      </c>
      <c r="J5" s="138"/>
      <c r="K5" s="159"/>
      <c r="L5" s="160"/>
      <c r="P5" s="30"/>
    </row>
    <row r="6" spans="1:16" x14ac:dyDescent="0.35">
      <c r="A6" s="28"/>
      <c r="B6" s="48"/>
      <c r="C6" s="131"/>
      <c r="D6" s="132"/>
      <c r="E6" s="133"/>
      <c r="F6" s="49"/>
      <c r="G6" s="30"/>
      <c r="P6" s="30"/>
    </row>
    <row r="7" spans="1:16" ht="16" thickBot="1" x14ac:dyDescent="0.4">
      <c r="A7" s="28"/>
      <c r="B7" s="114"/>
      <c r="C7" s="134"/>
      <c r="D7" s="135"/>
      <c r="E7" s="136"/>
      <c r="F7" s="50"/>
      <c r="G7" s="30"/>
      <c r="I7" s="54" t="s">
        <v>15</v>
      </c>
      <c r="P7" s="30"/>
    </row>
    <row r="8" spans="1:16" x14ac:dyDescent="0.35">
      <c r="A8" s="28"/>
      <c r="B8" s="114"/>
      <c r="C8" s="134"/>
      <c r="D8" s="135"/>
      <c r="E8" s="136"/>
      <c r="F8" s="50"/>
      <c r="G8" s="30"/>
      <c r="I8" s="150"/>
      <c r="J8" s="151"/>
      <c r="K8" s="151"/>
      <c r="L8" s="151"/>
      <c r="M8" s="151"/>
      <c r="N8" s="151"/>
      <c r="O8" s="152"/>
      <c r="P8" s="30"/>
    </row>
    <row r="9" spans="1:16" x14ac:dyDescent="0.35">
      <c r="A9" s="28"/>
      <c r="B9" s="114"/>
      <c r="C9" s="134"/>
      <c r="D9" s="135"/>
      <c r="E9" s="136"/>
      <c r="F9" s="50"/>
      <c r="G9" s="30"/>
      <c r="I9" s="153"/>
      <c r="J9" s="154"/>
      <c r="K9" s="154"/>
      <c r="L9" s="154"/>
      <c r="M9" s="154"/>
      <c r="N9" s="154"/>
      <c r="O9" s="155"/>
      <c r="P9" s="30"/>
    </row>
    <row r="10" spans="1:16" x14ac:dyDescent="0.35">
      <c r="A10" s="28"/>
      <c r="B10" s="114"/>
      <c r="C10" s="134"/>
      <c r="D10" s="135"/>
      <c r="E10" s="136"/>
      <c r="F10" s="50"/>
      <c r="G10" s="30"/>
      <c r="I10" s="153"/>
      <c r="J10" s="154"/>
      <c r="K10" s="154"/>
      <c r="L10" s="154"/>
      <c r="M10" s="154"/>
      <c r="N10" s="154"/>
      <c r="O10" s="155"/>
      <c r="P10" s="30"/>
    </row>
    <row r="11" spans="1:16" ht="15" thickBot="1" x14ac:dyDescent="0.4">
      <c r="A11" s="28"/>
      <c r="B11" s="115"/>
      <c r="C11" s="145"/>
      <c r="D11" s="146"/>
      <c r="E11" s="147"/>
      <c r="F11" s="51"/>
      <c r="G11" s="30"/>
      <c r="I11" s="153"/>
      <c r="J11" s="154"/>
      <c r="K11" s="154"/>
      <c r="L11" s="154"/>
      <c r="M11" s="154"/>
      <c r="N11" s="154"/>
      <c r="O11" s="155"/>
      <c r="P11" s="30"/>
    </row>
    <row r="12" spans="1:16" ht="15" thickBot="1" x14ac:dyDescent="0.4">
      <c r="A12" s="28"/>
      <c r="C12" s="148" t="s">
        <v>10</v>
      </c>
      <c r="D12" s="149"/>
      <c r="E12" s="149"/>
      <c r="F12" s="57">
        <f>SUM(F6:F11)</f>
        <v>0</v>
      </c>
      <c r="G12" s="30"/>
      <c r="I12" s="156"/>
      <c r="J12" s="157"/>
      <c r="K12" s="157"/>
      <c r="L12" s="157"/>
      <c r="M12" s="157"/>
      <c r="N12" s="157"/>
      <c r="O12" s="158"/>
      <c r="P12" s="30"/>
    </row>
    <row r="13" spans="1:16" x14ac:dyDescent="0.35">
      <c r="A13" s="28"/>
      <c r="G13" s="30"/>
      <c r="P13" s="30"/>
    </row>
    <row r="14" spans="1:16" ht="16" thickBot="1" x14ac:dyDescent="0.4">
      <c r="A14" s="28"/>
      <c r="B14" s="54" t="s">
        <v>7</v>
      </c>
      <c r="G14" s="30"/>
      <c r="I14" s="54" t="s">
        <v>16</v>
      </c>
      <c r="P14" s="30"/>
    </row>
    <row r="15" spans="1:16" ht="15" thickBot="1" x14ac:dyDescent="0.4">
      <c r="A15" s="28"/>
      <c r="B15" s="55" t="s">
        <v>3</v>
      </c>
      <c r="C15" s="139" t="s">
        <v>8</v>
      </c>
      <c r="D15" s="138"/>
      <c r="E15" s="140"/>
      <c r="F15" s="56" t="s">
        <v>5</v>
      </c>
      <c r="G15" s="30"/>
      <c r="I15" s="137" t="s">
        <v>12</v>
      </c>
      <c r="J15" s="138"/>
      <c r="K15" s="139" t="s">
        <v>14</v>
      </c>
      <c r="L15" s="140"/>
      <c r="M15" s="56" t="s">
        <v>17</v>
      </c>
      <c r="P15" s="30"/>
    </row>
    <row r="16" spans="1:16" ht="15" thickBot="1" x14ac:dyDescent="0.4">
      <c r="A16" s="28"/>
      <c r="B16" s="52"/>
      <c r="C16" s="131"/>
      <c r="D16" s="132"/>
      <c r="E16" s="133"/>
      <c r="F16" s="49"/>
      <c r="G16" s="30"/>
      <c r="I16" s="141">
        <f>+F30</f>
        <v>0</v>
      </c>
      <c r="J16" s="142"/>
      <c r="K16" s="143">
        <f>+K5</f>
        <v>0</v>
      </c>
      <c r="L16" s="144"/>
      <c r="M16" s="58">
        <f>+I16-K16</f>
        <v>0</v>
      </c>
      <c r="P16" s="30"/>
    </row>
    <row r="17" spans="1:16" ht="15" thickBot="1" x14ac:dyDescent="0.4">
      <c r="A17" s="28"/>
      <c r="B17" s="53"/>
      <c r="C17" s="134"/>
      <c r="D17" s="135"/>
      <c r="E17" s="136"/>
      <c r="F17" s="50"/>
      <c r="G17" s="30"/>
      <c r="P17" s="30"/>
    </row>
    <row r="18" spans="1:16" ht="15" thickBot="1" x14ac:dyDescent="0.4">
      <c r="A18" s="28"/>
      <c r="B18" s="53"/>
      <c r="C18" s="134"/>
      <c r="D18" s="135"/>
      <c r="E18" s="136"/>
      <c r="F18" s="50"/>
      <c r="G18" s="30"/>
      <c r="I18" s="137" t="s">
        <v>17</v>
      </c>
      <c r="J18" s="138"/>
      <c r="K18" s="139" t="s">
        <v>18</v>
      </c>
      <c r="L18" s="140"/>
      <c r="M18" s="56" t="s">
        <v>17</v>
      </c>
      <c r="P18" s="30"/>
    </row>
    <row r="19" spans="1:16" ht="15" thickBot="1" x14ac:dyDescent="0.4">
      <c r="A19" s="28"/>
      <c r="B19" s="53"/>
      <c r="C19" s="134"/>
      <c r="D19" s="135"/>
      <c r="E19" s="136"/>
      <c r="F19" s="50"/>
      <c r="G19" s="30"/>
      <c r="I19" s="141">
        <f>+M16</f>
        <v>0</v>
      </c>
      <c r="J19" s="142"/>
      <c r="K19" s="170">
        <v>1</v>
      </c>
      <c r="L19" s="171"/>
      <c r="M19" s="58">
        <f>+I19/K19</f>
        <v>0</v>
      </c>
      <c r="P19" s="30"/>
    </row>
    <row r="20" spans="1:16" x14ac:dyDescent="0.35">
      <c r="A20" s="28"/>
      <c r="B20" s="53"/>
      <c r="C20" s="134"/>
      <c r="D20" s="135"/>
      <c r="E20" s="136"/>
      <c r="F20" s="50"/>
      <c r="G20" s="30"/>
      <c r="P20" s="30"/>
    </row>
    <row r="21" spans="1:16" ht="16" thickBot="1" x14ac:dyDescent="0.4">
      <c r="A21" s="28"/>
      <c r="B21" s="53"/>
      <c r="C21" s="134"/>
      <c r="D21" s="135"/>
      <c r="E21" s="136"/>
      <c r="F21" s="50"/>
      <c r="G21" s="30"/>
      <c r="I21" s="54" t="s">
        <v>19</v>
      </c>
      <c r="P21" s="30"/>
    </row>
    <row r="22" spans="1:16" x14ac:dyDescent="0.35">
      <c r="A22" s="28"/>
      <c r="B22" s="53"/>
      <c r="C22" s="134"/>
      <c r="D22" s="135"/>
      <c r="E22" s="136"/>
      <c r="F22" s="50"/>
      <c r="G22" s="30"/>
      <c r="I22" s="161"/>
      <c r="J22" s="162"/>
      <c r="K22" s="162"/>
      <c r="L22" s="162"/>
      <c r="M22" s="162"/>
      <c r="N22" s="162"/>
      <c r="O22" s="163"/>
      <c r="P22" s="30"/>
    </row>
    <row r="23" spans="1:16" x14ac:dyDescent="0.35">
      <c r="A23" s="28"/>
      <c r="B23" s="53"/>
      <c r="C23" s="134"/>
      <c r="D23" s="135"/>
      <c r="E23" s="136"/>
      <c r="F23" s="50"/>
      <c r="G23" s="30"/>
      <c r="I23" s="164"/>
      <c r="J23" s="165"/>
      <c r="K23" s="165"/>
      <c r="L23" s="165"/>
      <c r="M23" s="165"/>
      <c r="N23" s="165"/>
      <c r="O23" s="166"/>
      <c r="P23" s="30"/>
    </row>
    <row r="24" spans="1:16" x14ac:dyDescent="0.35">
      <c r="A24" s="28"/>
      <c r="B24" s="53"/>
      <c r="C24" s="134"/>
      <c r="D24" s="135"/>
      <c r="E24" s="136"/>
      <c r="F24" s="50"/>
      <c r="G24" s="30"/>
      <c r="I24" s="164"/>
      <c r="J24" s="165"/>
      <c r="K24" s="165"/>
      <c r="L24" s="165"/>
      <c r="M24" s="165"/>
      <c r="N24" s="165"/>
      <c r="O24" s="166"/>
      <c r="P24" s="30"/>
    </row>
    <row r="25" spans="1:16" ht="15" thickBot="1" x14ac:dyDescent="0.4">
      <c r="A25" s="28"/>
      <c r="B25" s="116"/>
      <c r="C25" s="145"/>
      <c r="D25" s="146"/>
      <c r="E25" s="147"/>
      <c r="F25" s="51"/>
      <c r="G25" s="30"/>
      <c r="I25" s="164"/>
      <c r="J25" s="165"/>
      <c r="K25" s="165"/>
      <c r="L25" s="165"/>
      <c r="M25" s="165"/>
      <c r="N25" s="165"/>
      <c r="O25" s="166"/>
      <c r="P25" s="30"/>
    </row>
    <row r="26" spans="1:16" ht="15" thickBot="1" x14ac:dyDescent="0.4">
      <c r="A26" s="28"/>
      <c r="C26" s="148" t="s">
        <v>11</v>
      </c>
      <c r="D26" s="149"/>
      <c r="E26" s="149"/>
      <c r="F26" s="57">
        <f>SUM(F16:F25)</f>
        <v>0</v>
      </c>
      <c r="G26" s="30"/>
      <c r="I26" s="164"/>
      <c r="J26" s="165"/>
      <c r="K26" s="165"/>
      <c r="L26" s="165"/>
      <c r="M26" s="165"/>
      <c r="N26" s="165"/>
      <c r="O26" s="166"/>
      <c r="P26" s="30"/>
    </row>
    <row r="27" spans="1:16" x14ac:dyDescent="0.35">
      <c r="A27" s="28"/>
      <c r="G27" s="30"/>
      <c r="I27" s="164"/>
      <c r="J27" s="165"/>
      <c r="K27" s="165"/>
      <c r="L27" s="165"/>
      <c r="M27" s="165"/>
      <c r="N27" s="165"/>
      <c r="O27" s="166"/>
      <c r="P27" s="30"/>
    </row>
    <row r="28" spans="1:16" ht="16" thickBot="1" x14ac:dyDescent="0.4">
      <c r="A28" s="28"/>
      <c r="B28" s="54" t="s">
        <v>9</v>
      </c>
      <c r="G28" s="30"/>
      <c r="I28" s="164"/>
      <c r="J28" s="165"/>
      <c r="K28" s="165"/>
      <c r="L28" s="165"/>
      <c r="M28" s="165"/>
      <c r="N28" s="165"/>
      <c r="O28" s="166"/>
      <c r="P28" s="30"/>
    </row>
    <row r="29" spans="1:16" ht="15" thickBot="1" x14ac:dyDescent="0.4">
      <c r="A29" s="28"/>
      <c r="B29" s="137" t="s">
        <v>10</v>
      </c>
      <c r="C29" s="138"/>
      <c r="D29" s="139" t="s">
        <v>11</v>
      </c>
      <c r="E29" s="140"/>
      <c r="F29" s="56" t="s">
        <v>12</v>
      </c>
      <c r="G29" s="30"/>
      <c r="I29" s="164"/>
      <c r="J29" s="165"/>
      <c r="K29" s="165"/>
      <c r="L29" s="165"/>
      <c r="M29" s="165"/>
      <c r="N29" s="165"/>
      <c r="O29" s="166"/>
      <c r="P29" s="30"/>
    </row>
    <row r="30" spans="1:16" ht="15" thickBot="1" x14ac:dyDescent="0.4">
      <c r="A30" s="28"/>
      <c r="B30" s="141">
        <f>+F12</f>
        <v>0</v>
      </c>
      <c r="C30" s="142"/>
      <c r="D30" s="143">
        <f>+F26</f>
        <v>0</v>
      </c>
      <c r="E30" s="144"/>
      <c r="F30" s="59">
        <f>+B30-D30</f>
        <v>0</v>
      </c>
      <c r="G30" s="30"/>
      <c r="I30" s="167"/>
      <c r="J30" s="168"/>
      <c r="K30" s="168"/>
      <c r="L30" s="168"/>
      <c r="M30" s="168"/>
      <c r="N30" s="168"/>
      <c r="O30" s="169"/>
      <c r="P30" s="30"/>
    </row>
    <row r="31" spans="1:16" x14ac:dyDescent="0.35">
      <c r="A31" s="28"/>
      <c r="P31" s="30"/>
    </row>
    <row r="32" spans="1:16" x14ac:dyDescent="0.35">
      <c r="A32" s="28"/>
      <c r="P32" s="30"/>
    </row>
    <row r="33" spans="1:16" x14ac:dyDescent="0.35">
      <c r="A33" s="28"/>
      <c r="P33" s="30"/>
    </row>
    <row r="34" spans="1:16" x14ac:dyDescent="0.35">
      <c r="A34" s="28"/>
      <c r="P34" s="30"/>
    </row>
    <row r="35" spans="1:16" x14ac:dyDescent="0.3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</row>
  </sheetData>
  <mergeCells count="37">
    <mergeCell ref="C20:E20"/>
    <mergeCell ref="C21:E21"/>
    <mergeCell ref="C22:E22"/>
    <mergeCell ref="I22:O30"/>
    <mergeCell ref="C23:E23"/>
    <mergeCell ref="C24:E24"/>
    <mergeCell ref="C25:E25"/>
    <mergeCell ref="C26:E26"/>
    <mergeCell ref="B29:C29"/>
    <mergeCell ref="D29:E29"/>
    <mergeCell ref="B30:C30"/>
    <mergeCell ref="D30:E30"/>
    <mergeCell ref="C17:E17"/>
    <mergeCell ref="C18:E18"/>
    <mergeCell ref="I18:J18"/>
    <mergeCell ref="K18:L18"/>
    <mergeCell ref="C19:E19"/>
    <mergeCell ref="I19:J19"/>
    <mergeCell ref="K19:L19"/>
    <mergeCell ref="C15:E15"/>
    <mergeCell ref="I15:J15"/>
    <mergeCell ref="K15:L15"/>
    <mergeCell ref="C16:E16"/>
    <mergeCell ref="I16:J16"/>
    <mergeCell ref="K16:L16"/>
    <mergeCell ref="C8:E8"/>
    <mergeCell ref="I8:O12"/>
    <mergeCell ref="C9:E9"/>
    <mergeCell ref="C10:E10"/>
    <mergeCell ref="C11:E11"/>
    <mergeCell ref="C12:E12"/>
    <mergeCell ref="C7:E7"/>
    <mergeCell ref="C2:E2"/>
    <mergeCell ref="C5:E5"/>
    <mergeCell ref="I5:J5"/>
    <mergeCell ref="K5:L5"/>
    <mergeCell ref="C6:E6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20</v>
      </c>
      <c r="C2" s="199" t="str">
        <f>GIUGNO!C2</f>
        <v>GIUGNO</v>
      </c>
      <c r="D2" s="200"/>
      <c r="E2" s="201"/>
      <c r="G2" s="202" t="s">
        <v>21</v>
      </c>
      <c r="H2" s="203"/>
      <c r="I2" s="203"/>
      <c r="J2" s="29">
        <f>+GIUGNO!M19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 t="s">
        <v>89</v>
      </c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30</v>
      </c>
      <c r="C2" s="199" t="str">
        <f>GIUGNO!C2</f>
        <v>GIUGNO</v>
      </c>
      <c r="D2" s="200"/>
      <c r="E2" s="201"/>
      <c r="G2" s="202" t="s">
        <v>21</v>
      </c>
      <c r="H2" s="203"/>
      <c r="I2" s="203"/>
      <c r="J2" s="29">
        <f>+GIUGNO!M19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31</v>
      </c>
      <c r="C2" s="199" t="str">
        <f>GIUGNO!C2</f>
        <v>GIUGNO</v>
      </c>
      <c r="D2" s="200"/>
      <c r="E2" s="201"/>
      <c r="G2" s="202" t="s">
        <v>21</v>
      </c>
      <c r="H2" s="203"/>
      <c r="I2" s="203"/>
      <c r="J2" s="29">
        <f>+GIUGNO!M19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32</v>
      </c>
      <c r="C2" s="199" t="str">
        <f>GIUGNO!C2</f>
        <v>GIUGNO</v>
      </c>
      <c r="D2" s="200"/>
      <c r="E2" s="201"/>
      <c r="G2" s="202" t="s">
        <v>21</v>
      </c>
      <c r="H2" s="203"/>
      <c r="I2" s="203"/>
      <c r="J2" s="29">
        <f>+GIUGNO!M19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33</v>
      </c>
      <c r="C2" s="199" t="str">
        <f>GIUGNO!C2</f>
        <v>GIUGNO</v>
      </c>
      <c r="D2" s="200"/>
      <c r="E2" s="201"/>
      <c r="G2" s="202" t="s">
        <v>21</v>
      </c>
      <c r="H2" s="203"/>
      <c r="I2" s="203"/>
      <c r="J2" s="29">
        <f>IF(GIUGNO!K19=5,+GIUGNO!M19,0)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Q35"/>
  <sheetViews>
    <sheetView zoomScaleNormal="100" zoomScalePageLayoutView="70" workbookViewId="0">
      <selection activeCell="I3" sqref="I3:P8"/>
    </sheetView>
  </sheetViews>
  <sheetFormatPr defaultColWidth="9.26953125" defaultRowHeight="14.5" x14ac:dyDescent="0.35"/>
  <cols>
    <col min="1" max="6" width="9.26953125" style="5"/>
    <col min="7" max="8" width="2.7265625" style="5" customWidth="1"/>
    <col min="9" max="16384" width="9.26953125" style="5"/>
  </cols>
  <sheetData>
    <row r="1" spans="1:17" x14ac:dyDescent="0.35">
      <c r="A1" s="89"/>
      <c r="B1" s="90"/>
      <c r="C1" s="90"/>
      <c r="D1" s="90"/>
      <c r="E1" s="90"/>
      <c r="F1" s="90"/>
      <c r="G1" s="91"/>
      <c r="H1" s="89"/>
      <c r="I1" s="90"/>
      <c r="J1" s="90"/>
      <c r="K1" s="90"/>
      <c r="L1" s="90"/>
      <c r="M1" s="90"/>
      <c r="N1" s="90"/>
      <c r="O1" s="90"/>
      <c r="P1" s="90"/>
      <c r="Q1" s="91"/>
    </row>
    <row r="2" spans="1:17" ht="16.5" customHeight="1" thickBot="1" x14ac:dyDescent="0.4">
      <c r="A2" s="92"/>
      <c r="B2" s="220" t="s">
        <v>34</v>
      </c>
      <c r="C2" s="221"/>
      <c r="D2" s="220" t="str">
        <f>GIUGNO!C2</f>
        <v>GIUGNO</v>
      </c>
      <c r="E2" s="221"/>
      <c r="F2" s="221"/>
      <c r="G2" s="222"/>
      <c r="H2" s="92"/>
      <c r="I2" s="54" t="s">
        <v>118</v>
      </c>
      <c r="Q2" s="93"/>
    </row>
    <row r="3" spans="1:17" x14ac:dyDescent="0.35">
      <c r="A3" s="92"/>
      <c r="G3" s="93"/>
      <c r="H3" s="92"/>
      <c r="I3" s="210"/>
      <c r="J3" s="211"/>
      <c r="K3" s="211"/>
      <c r="L3" s="211"/>
      <c r="M3" s="211"/>
      <c r="N3" s="211"/>
      <c r="O3" s="211"/>
      <c r="P3" s="212"/>
      <c r="Q3" s="93"/>
    </row>
    <row r="4" spans="1:17" ht="15.5" x14ac:dyDescent="0.35">
      <c r="A4" s="92"/>
      <c r="B4" s="54" t="s">
        <v>35</v>
      </c>
      <c r="G4" s="93"/>
      <c r="H4" s="92"/>
      <c r="I4" s="213"/>
      <c r="J4" s="214"/>
      <c r="K4" s="214"/>
      <c r="L4" s="214"/>
      <c r="M4" s="214"/>
      <c r="N4" s="214"/>
      <c r="O4" s="214"/>
      <c r="P4" s="215"/>
      <c r="Q4" s="93"/>
    </row>
    <row r="5" spans="1:17" x14ac:dyDescent="0.35">
      <c r="A5" s="92"/>
      <c r="B5" s="219">
        <f>+GIUGNO!I16</f>
        <v>0</v>
      </c>
      <c r="C5" s="219"/>
      <c r="D5" s="219"/>
      <c r="E5" s="219"/>
      <c r="F5" s="219"/>
      <c r="G5" s="93"/>
      <c r="H5" s="92"/>
      <c r="I5" s="213"/>
      <c r="J5" s="214"/>
      <c r="K5" s="214"/>
      <c r="L5" s="214"/>
      <c r="M5" s="214"/>
      <c r="N5" s="214"/>
      <c r="O5" s="214"/>
      <c r="P5" s="215"/>
      <c r="Q5" s="93"/>
    </row>
    <row r="6" spans="1:17" x14ac:dyDescent="0.35">
      <c r="A6" s="92"/>
      <c r="G6" s="93"/>
      <c r="H6" s="92"/>
      <c r="I6" s="213"/>
      <c r="J6" s="214"/>
      <c r="K6" s="214"/>
      <c r="L6" s="214"/>
      <c r="M6" s="214"/>
      <c r="N6" s="214"/>
      <c r="O6" s="214"/>
      <c r="P6" s="215"/>
      <c r="Q6" s="93"/>
    </row>
    <row r="7" spans="1:17" ht="15.5" x14ac:dyDescent="0.35">
      <c r="A7" s="92"/>
      <c r="B7" s="54" t="s">
        <v>36</v>
      </c>
      <c r="G7" s="93"/>
      <c r="H7" s="92"/>
      <c r="I7" s="213"/>
      <c r="J7" s="214"/>
      <c r="K7" s="214"/>
      <c r="L7" s="214"/>
      <c r="M7" s="214"/>
      <c r="N7" s="214"/>
      <c r="O7" s="214"/>
      <c r="P7" s="215"/>
      <c r="Q7" s="93"/>
    </row>
    <row r="8" spans="1:17" ht="15" thickBot="1" x14ac:dyDescent="0.4">
      <c r="A8" s="92"/>
      <c r="B8" s="219">
        <f>+GIUGNO!M16</f>
        <v>0</v>
      </c>
      <c r="C8" s="219"/>
      <c r="D8" s="219"/>
      <c r="E8" s="219"/>
      <c r="F8" s="219"/>
      <c r="G8" s="93"/>
      <c r="H8" s="92"/>
      <c r="I8" s="216"/>
      <c r="J8" s="217"/>
      <c r="K8" s="217"/>
      <c r="L8" s="217"/>
      <c r="M8" s="217"/>
      <c r="N8" s="217"/>
      <c r="O8" s="217"/>
      <c r="P8" s="218"/>
      <c r="Q8" s="93"/>
    </row>
    <row r="9" spans="1:17" x14ac:dyDescent="0.35">
      <c r="A9" s="92"/>
      <c r="G9" s="93"/>
      <c r="H9" s="92"/>
      <c r="Q9" s="93"/>
    </row>
    <row r="10" spans="1:17" ht="16" thickBot="1" x14ac:dyDescent="0.4">
      <c r="A10" s="92"/>
      <c r="B10" s="54" t="s">
        <v>37</v>
      </c>
      <c r="G10" s="93"/>
      <c r="H10" s="92"/>
      <c r="I10" s="54" t="s">
        <v>39</v>
      </c>
      <c r="Q10" s="93"/>
    </row>
    <row r="11" spans="1:17" x14ac:dyDescent="0.35">
      <c r="A11" s="92"/>
      <c r="B11" s="219">
        <f>+'GIU-Set 1'!J31+'GIU-Set 2'!J31+'GIU-Set 3'!J31+'GIU-Set 4'!J31+'GIU-Set 5'!J31</f>
        <v>0</v>
      </c>
      <c r="C11" s="219"/>
      <c r="D11" s="219"/>
      <c r="E11" s="219"/>
      <c r="F11" s="219"/>
      <c r="G11" s="93"/>
      <c r="H11" s="92"/>
      <c r="I11" s="210"/>
      <c r="J11" s="211"/>
      <c r="K11" s="211"/>
      <c r="L11" s="211"/>
      <c r="M11" s="211"/>
      <c r="N11" s="211"/>
      <c r="O11" s="211"/>
      <c r="P11" s="212"/>
      <c r="Q11" s="93"/>
    </row>
    <row r="12" spans="1:17" x14ac:dyDescent="0.35">
      <c r="A12" s="92"/>
      <c r="G12" s="93"/>
      <c r="H12" s="92"/>
      <c r="I12" s="213"/>
      <c r="J12" s="214"/>
      <c r="K12" s="214"/>
      <c r="L12" s="214"/>
      <c r="M12" s="214"/>
      <c r="N12" s="214"/>
      <c r="O12" s="214"/>
      <c r="P12" s="215"/>
      <c r="Q12" s="93"/>
    </row>
    <row r="13" spans="1:17" ht="15.5" x14ac:dyDescent="0.35">
      <c r="A13" s="92"/>
      <c r="B13" s="54" t="s">
        <v>38</v>
      </c>
      <c r="G13" s="93"/>
      <c r="H13" s="92"/>
      <c r="I13" s="213"/>
      <c r="J13" s="214"/>
      <c r="K13" s="214"/>
      <c r="L13" s="214"/>
      <c r="M13" s="214"/>
      <c r="N13" s="214"/>
      <c r="O13" s="214"/>
      <c r="P13" s="215"/>
      <c r="Q13" s="93"/>
    </row>
    <row r="14" spans="1:17" x14ac:dyDescent="0.35">
      <c r="A14" s="92"/>
      <c r="B14" s="219">
        <f>+B5-B11</f>
        <v>0</v>
      </c>
      <c r="C14" s="219"/>
      <c r="D14" s="219"/>
      <c r="E14" s="219"/>
      <c r="F14" s="219"/>
      <c r="G14" s="93"/>
      <c r="H14" s="92"/>
      <c r="I14" s="213"/>
      <c r="J14" s="214"/>
      <c r="K14" s="214"/>
      <c r="L14" s="214"/>
      <c r="M14" s="214"/>
      <c r="N14" s="214"/>
      <c r="O14" s="214"/>
      <c r="P14" s="215"/>
      <c r="Q14" s="93"/>
    </row>
    <row r="15" spans="1:17" x14ac:dyDescent="0.35">
      <c r="A15" s="92"/>
      <c r="G15" s="93"/>
      <c r="H15" s="92"/>
      <c r="I15" s="213"/>
      <c r="J15" s="214"/>
      <c r="K15" s="214"/>
      <c r="L15" s="214"/>
      <c r="M15" s="214"/>
      <c r="N15" s="214"/>
      <c r="O15" s="214"/>
      <c r="P15" s="215"/>
      <c r="Q15" s="93"/>
    </row>
    <row r="16" spans="1:17" ht="15" thickBot="1" x14ac:dyDescent="0.4">
      <c r="A16" s="92"/>
      <c r="F16" s="88">
        <f>+B14-GIUGNO!K5</f>
        <v>0</v>
      </c>
      <c r="G16" s="93"/>
      <c r="H16" s="92"/>
      <c r="I16" s="216"/>
      <c r="J16" s="217"/>
      <c r="K16" s="217"/>
      <c r="L16" s="217"/>
      <c r="M16" s="217"/>
      <c r="N16" s="217"/>
      <c r="O16" s="217"/>
      <c r="P16" s="218"/>
      <c r="Q16" s="93"/>
    </row>
    <row r="17" spans="1:17" x14ac:dyDescent="0.35">
      <c r="A17" s="92"/>
      <c r="G17" s="93"/>
      <c r="H17" s="92"/>
      <c r="Q17" s="93"/>
    </row>
    <row r="18" spans="1:17" ht="16" thickBot="1" x14ac:dyDescent="0.4">
      <c r="A18" s="92"/>
      <c r="G18" s="93"/>
      <c r="H18" s="92"/>
      <c r="I18" s="54" t="s">
        <v>40</v>
      </c>
      <c r="Q18" s="93"/>
    </row>
    <row r="19" spans="1:17" x14ac:dyDescent="0.35">
      <c r="A19" s="92"/>
      <c r="G19" s="93"/>
      <c r="H19" s="92"/>
      <c r="I19" s="210"/>
      <c r="J19" s="211"/>
      <c r="K19" s="211"/>
      <c r="L19" s="211"/>
      <c r="M19" s="211"/>
      <c r="N19" s="211"/>
      <c r="O19" s="211"/>
      <c r="P19" s="212"/>
      <c r="Q19" s="93"/>
    </row>
    <row r="20" spans="1:17" x14ac:dyDescent="0.35">
      <c r="A20" s="92"/>
      <c r="G20" s="93"/>
      <c r="H20" s="92"/>
      <c r="I20" s="213"/>
      <c r="J20" s="214"/>
      <c r="K20" s="214"/>
      <c r="L20" s="214"/>
      <c r="M20" s="214"/>
      <c r="N20" s="214"/>
      <c r="O20" s="214"/>
      <c r="P20" s="215"/>
      <c r="Q20" s="93"/>
    </row>
    <row r="21" spans="1:17" x14ac:dyDescent="0.35">
      <c r="A21" s="92"/>
      <c r="G21" s="93"/>
      <c r="H21" s="92"/>
      <c r="I21" s="213"/>
      <c r="J21" s="214"/>
      <c r="K21" s="214"/>
      <c r="L21" s="214"/>
      <c r="M21" s="214"/>
      <c r="N21" s="214"/>
      <c r="O21" s="214"/>
      <c r="P21" s="215"/>
      <c r="Q21" s="93"/>
    </row>
    <row r="22" spans="1:17" x14ac:dyDescent="0.35">
      <c r="A22" s="92"/>
      <c r="G22" s="93"/>
      <c r="H22" s="92"/>
      <c r="I22" s="213"/>
      <c r="J22" s="214"/>
      <c r="K22" s="214"/>
      <c r="L22" s="214"/>
      <c r="M22" s="214"/>
      <c r="N22" s="214"/>
      <c r="O22" s="214"/>
      <c r="P22" s="215"/>
      <c r="Q22" s="93"/>
    </row>
    <row r="23" spans="1:17" x14ac:dyDescent="0.35">
      <c r="A23" s="92"/>
      <c r="G23" s="93"/>
      <c r="H23" s="92"/>
      <c r="I23" s="213"/>
      <c r="J23" s="214"/>
      <c r="K23" s="214"/>
      <c r="L23" s="214"/>
      <c r="M23" s="214"/>
      <c r="N23" s="214"/>
      <c r="O23" s="214"/>
      <c r="P23" s="215"/>
      <c r="Q23" s="93"/>
    </row>
    <row r="24" spans="1:17" ht="15" thickBot="1" x14ac:dyDescent="0.4">
      <c r="A24" s="92"/>
      <c r="G24" s="93"/>
      <c r="H24" s="92"/>
      <c r="I24" s="216"/>
      <c r="J24" s="217"/>
      <c r="K24" s="217"/>
      <c r="L24" s="217"/>
      <c r="M24" s="217"/>
      <c r="N24" s="217"/>
      <c r="O24" s="217"/>
      <c r="P24" s="218"/>
      <c r="Q24" s="93"/>
    </row>
    <row r="25" spans="1:17" x14ac:dyDescent="0.35">
      <c r="A25" s="92"/>
      <c r="G25" s="93"/>
      <c r="H25" s="92"/>
      <c r="Q25" s="93"/>
    </row>
    <row r="26" spans="1:17" ht="16" thickBot="1" x14ac:dyDescent="0.4">
      <c r="A26" s="92"/>
      <c r="G26" s="93"/>
      <c r="H26" s="92"/>
      <c r="I26" s="54" t="s">
        <v>41</v>
      </c>
      <c r="Q26" s="93"/>
    </row>
    <row r="27" spans="1:17" x14ac:dyDescent="0.35">
      <c r="A27" s="92"/>
      <c r="G27" s="93"/>
      <c r="H27" s="92"/>
      <c r="I27" s="210"/>
      <c r="J27" s="211"/>
      <c r="K27" s="211"/>
      <c r="L27" s="211"/>
      <c r="M27" s="211"/>
      <c r="N27" s="211"/>
      <c r="O27" s="211"/>
      <c r="P27" s="212"/>
      <c r="Q27" s="93"/>
    </row>
    <row r="28" spans="1:17" x14ac:dyDescent="0.35">
      <c r="A28" s="92"/>
      <c r="G28" s="93"/>
      <c r="H28" s="92"/>
      <c r="I28" s="213"/>
      <c r="J28" s="214"/>
      <c r="K28" s="214"/>
      <c r="L28" s="214"/>
      <c r="M28" s="214"/>
      <c r="N28" s="214"/>
      <c r="O28" s="214"/>
      <c r="P28" s="215"/>
      <c r="Q28" s="93"/>
    </row>
    <row r="29" spans="1:17" x14ac:dyDescent="0.35">
      <c r="A29" s="92"/>
      <c r="G29" s="93"/>
      <c r="H29" s="92"/>
      <c r="I29" s="213"/>
      <c r="J29" s="214"/>
      <c r="K29" s="214"/>
      <c r="L29" s="214"/>
      <c r="M29" s="214"/>
      <c r="N29" s="214"/>
      <c r="O29" s="214"/>
      <c r="P29" s="215"/>
      <c r="Q29" s="93"/>
    </row>
    <row r="30" spans="1:17" x14ac:dyDescent="0.35">
      <c r="A30" s="92"/>
      <c r="G30" s="93"/>
      <c r="H30" s="92"/>
      <c r="I30" s="213"/>
      <c r="J30" s="214"/>
      <c r="K30" s="214"/>
      <c r="L30" s="214"/>
      <c r="M30" s="214"/>
      <c r="N30" s="214"/>
      <c r="O30" s="214"/>
      <c r="P30" s="215"/>
      <c r="Q30" s="93"/>
    </row>
    <row r="31" spans="1:17" x14ac:dyDescent="0.35">
      <c r="A31" s="92"/>
      <c r="G31" s="93"/>
      <c r="H31" s="92"/>
      <c r="I31" s="213"/>
      <c r="J31" s="214"/>
      <c r="K31" s="214"/>
      <c r="L31" s="214"/>
      <c r="M31" s="214"/>
      <c r="N31" s="214"/>
      <c r="O31" s="214"/>
      <c r="P31" s="215"/>
      <c r="Q31" s="93"/>
    </row>
    <row r="32" spans="1:17" ht="15" thickBot="1" x14ac:dyDescent="0.4">
      <c r="A32" s="92"/>
      <c r="G32" s="93"/>
      <c r="H32" s="92"/>
      <c r="I32" s="216"/>
      <c r="J32" s="217"/>
      <c r="K32" s="217"/>
      <c r="L32" s="217"/>
      <c r="M32" s="217"/>
      <c r="N32" s="217"/>
      <c r="O32" s="217"/>
      <c r="P32" s="218"/>
      <c r="Q32" s="93"/>
    </row>
    <row r="33" spans="1:17" x14ac:dyDescent="0.35">
      <c r="A33" s="92"/>
      <c r="G33" s="93"/>
      <c r="H33" s="92"/>
      <c r="Q33" s="93"/>
    </row>
    <row r="34" spans="1:17" x14ac:dyDescent="0.35">
      <c r="A34" s="92"/>
      <c r="G34" s="93"/>
      <c r="H34" s="92"/>
      <c r="Q34" s="93"/>
    </row>
    <row r="35" spans="1:17" x14ac:dyDescent="0.35">
      <c r="A35" s="94"/>
      <c r="B35" s="95"/>
      <c r="C35" s="95"/>
      <c r="D35" s="95"/>
      <c r="E35" s="95"/>
      <c r="F35" s="95"/>
      <c r="G35" s="96"/>
      <c r="H35" s="94"/>
      <c r="I35" s="95"/>
      <c r="J35" s="95"/>
      <c r="K35" s="95"/>
      <c r="L35" s="95"/>
      <c r="M35" s="95"/>
      <c r="N35" s="95"/>
      <c r="O35" s="95"/>
      <c r="P35" s="95"/>
      <c r="Q35" s="96"/>
    </row>
  </sheetData>
  <mergeCells count="10">
    <mergeCell ref="I19:P24"/>
    <mergeCell ref="I27:P32"/>
    <mergeCell ref="B2:C2"/>
    <mergeCell ref="D2:G2"/>
    <mergeCell ref="I3:P8"/>
    <mergeCell ref="B5:F5"/>
    <mergeCell ref="B8:F8"/>
    <mergeCell ref="B11:F11"/>
    <mergeCell ref="I11:P16"/>
    <mergeCell ref="B14:F14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P35"/>
  <sheetViews>
    <sheetView zoomScaleNormal="100" zoomScalePageLayoutView="70" workbookViewId="0">
      <selection activeCell="B16" activeCellId="1" sqref="B6:B11 B16:B25"/>
    </sheetView>
  </sheetViews>
  <sheetFormatPr defaultColWidth="9.26953125" defaultRowHeight="14.5" x14ac:dyDescent="0.35"/>
  <cols>
    <col min="1" max="1" width="7.7265625" style="5" customWidth="1"/>
    <col min="2" max="2" width="12.7265625" style="5" customWidth="1"/>
    <col min="3" max="5" width="10.7265625" style="5" customWidth="1"/>
    <col min="6" max="6" width="11.7265625" style="5" customWidth="1"/>
    <col min="7" max="8" width="2.7265625" style="5" customWidth="1"/>
    <col min="9" max="10" width="9.26953125" style="5"/>
    <col min="11" max="11" width="9.26953125" style="5" customWidth="1"/>
    <col min="12" max="12" width="9.26953125" style="5"/>
    <col min="13" max="13" width="11.7265625" style="5" customWidth="1"/>
    <col min="14" max="14" width="9.26953125" style="5"/>
    <col min="15" max="15" width="7" style="5" customWidth="1"/>
    <col min="16" max="16" width="7.7265625" style="5" customWidth="1"/>
    <col min="17" max="16384" width="9.26953125" style="5"/>
  </cols>
  <sheetData>
    <row r="1" spans="1:16" x14ac:dyDescent="0.35">
      <c r="A1" s="25"/>
      <c r="B1" s="26"/>
      <c r="C1" s="26"/>
      <c r="D1" s="26"/>
      <c r="E1" s="26"/>
      <c r="F1" s="26"/>
      <c r="G1" s="27"/>
      <c r="H1" s="26"/>
      <c r="I1" s="26"/>
      <c r="J1" s="26"/>
      <c r="K1" s="26"/>
      <c r="L1" s="26"/>
      <c r="M1" s="26"/>
      <c r="N1" s="26"/>
      <c r="O1" s="26"/>
      <c r="P1" s="27"/>
    </row>
    <row r="2" spans="1:16" ht="15.5" x14ac:dyDescent="0.35">
      <c r="A2" s="28"/>
      <c r="B2" s="60" t="s">
        <v>0</v>
      </c>
      <c r="C2" s="130" t="s">
        <v>47</v>
      </c>
      <c r="D2" s="130"/>
      <c r="E2" s="130"/>
      <c r="G2" s="30"/>
      <c r="P2" s="30"/>
    </row>
    <row r="3" spans="1:16" x14ac:dyDescent="0.35">
      <c r="A3" s="28"/>
      <c r="G3" s="30"/>
      <c r="P3" s="30"/>
    </row>
    <row r="4" spans="1:16" ht="16" thickBot="1" x14ac:dyDescent="0.4">
      <c r="A4" s="28"/>
      <c r="B4" s="54" t="s">
        <v>2</v>
      </c>
      <c r="G4" s="30"/>
      <c r="I4" s="54" t="s">
        <v>13</v>
      </c>
      <c r="P4" s="30"/>
    </row>
    <row r="5" spans="1:16" ht="15" thickBot="1" x14ac:dyDescent="0.4">
      <c r="A5" s="28"/>
      <c r="B5" s="55" t="s">
        <v>3</v>
      </c>
      <c r="C5" s="139" t="s">
        <v>4</v>
      </c>
      <c r="D5" s="138"/>
      <c r="E5" s="140"/>
      <c r="F5" s="56" t="s">
        <v>5</v>
      </c>
      <c r="G5" s="30"/>
      <c r="I5" s="137" t="s">
        <v>14</v>
      </c>
      <c r="J5" s="138"/>
      <c r="K5" s="159"/>
      <c r="L5" s="160"/>
      <c r="P5" s="30"/>
    </row>
    <row r="6" spans="1:16" x14ac:dyDescent="0.35">
      <c r="A6" s="28"/>
      <c r="B6" s="48"/>
      <c r="C6" s="131"/>
      <c r="D6" s="132"/>
      <c r="E6" s="133"/>
      <c r="F6" s="49"/>
      <c r="G6" s="30"/>
      <c r="P6" s="30"/>
    </row>
    <row r="7" spans="1:16" ht="16" thickBot="1" x14ac:dyDescent="0.4">
      <c r="A7" s="28"/>
      <c r="B7" s="114"/>
      <c r="C7" s="134"/>
      <c r="D7" s="135"/>
      <c r="E7" s="136"/>
      <c r="F7" s="50"/>
      <c r="G7" s="30"/>
      <c r="I7" s="54" t="s">
        <v>15</v>
      </c>
      <c r="P7" s="30"/>
    </row>
    <row r="8" spans="1:16" x14ac:dyDescent="0.35">
      <c r="A8" s="28"/>
      <c r="B8" s="114"/>
      <c r="C8" s="134"/>
      <c r="D8" s="135"/>
      <c r="E8" s="136"/>
      <c r="F8" s="50"/>
      <c r="G8" s="30"/>
      <c r="I8" s="150"/>
      <c r="J8" s="151"/>
      <c r="K8" s="151"/>
      <c r="L8" s="151"/>
      <c r="M8" s="151"/>
      <c r="N8" s="151"/>
      <c r="O8" s="152"/>
      <c r="P8" s="30"/>
    </row>
    <row r="9" spans="1:16" x14ac:dyDescent="0.35">
      <c r="A9" s="28"/>
      <c r="B9" s="114"/>
      <c r="C9" s="134"/>
      <c r="D9" s="135"/>
      <c r="E9" s="136"/>
      <c r="F9" s="50"/>
      <c r="G9" s="30"/>
      <c r="I9" s="153"/>
      <c r="J9" s="154"/>
      <c r="K9" s="154"/>
      <c r="L9" s="154"/>
      <c r="M9" s="154"/>
      <c r="N9" s="154"/>
      <c r="O9" s="155"/>
      <c r="P9" s="30"/>
    </row>
    <row r="10" spans="1:16" x14ac:dyDescent="0.35">
      <c r="A10" s="28"/>
      <c r="B10" s="114"/>
      <c r="C10" s="134"/>
      <c r="D10" s="135"/>
      <c r="E10" s="136"/>
      <c r="F10" s="50"/>
      <c r="G10" s="30"/>
      <c r="I10" s="153"/>
      <c r="J10" s="154"/>
      <c r="K10" s="154"/>
      <c r="L10" s="154"/>
      <c r="M10" s="154"/>
      <c r="N10" s="154"/>
      <c r="O10" s="155"/>
      <c r="P10" s="30"/>
    </row>
    <row r="11" spans="1:16" ht="15" thickBot="1" x14ac:dyDescent="0.4">
      <c r="A11" s="28"/>
      <c r="B11" s="115"/>
      <c r="C11" s="145"/>
      <c r="D11" s="146"/>
      <c r="E11" s="147"/>
      <c r="F11" s="51"/>
      <c r="G11" s="30"/>
      <c r="I11" s="153"/>
      <c r="J11" s="154"/>
      <c r="K11" s="154"/>
      <c r="L11" s="154"/>
      <c r="M11" s="154"/>
      <c r="N11" s="154"/>
      <c r="O11" s="155"/>
      <c r="P11" s="30"/>
    </row>
    <row r="12" spans="1:16" ht="15" thickBot="1" x14ac:dyDescent="0.4">
      <c r="A12" s="28"/>
      <c r="C12" s="148" t="s">
        <v>10</v>
      </c>
      <c r="D12" s="149"/>
      <c r="E12" s="149"/>
      <c r="F12" s="57">
        <f>SUM(F6:F11)</f>
        <v>0</v>
      </c>
      <c r="G12" s="30"/>
      <c r="I12" s="156"/>
      <c r="J12" s="157"/>
      <c r="K12" s="157"/>
      <c r="L12" s="157"/>
      <c r="M12" s="157"/>
      <c r="N12" s="157"/>
      <c r="O12" s="158"/>
      <c r="P12" s="30"/>
    </row>
    <row r="13" spans="1:16" x14ac:dyDescent="0.35">
      <c r="A13" s="28"/>
      <c r="G13" s="30"/>
      <c r="P13" s="30"/>
    </row>
    <row r="14" spans="1:16" ht="16" thickBot="1" x14ac:dyDescent="0.4">
      <c r="A14" s="28"/>
      <c r="B14" s="54" t="s">
        <v>7</v>
      </c>
      <c r="G14" s="30"/>
      <c r="I14" s="54" t="s">
        <v>16</v>
      </c>
      <c r="P14" s="30"/>
    </row>
    <row r="15" spans="1:16" ht="15" thickBot="1" x14ac:dyDescent="0.4">
      <c r="A15" s="28"/>
      <c r="B15" s="55" t="s">
        <v>3</v>
      </c>
      <c r="C15" s="139" t="s">
        <v>8</v>
      </c>
      <c r="D15" s="138"/>
      <c r="E15" s="140"/>
      <c r="F15" s="56" t="s">
        <v>5</v>
      </c>
      <c r="G15" s="30"/>
      <c r="I15" s="137" t="s">
        <v>12</v>
      </c>
      <c r="J15" s="138"/>
      <c r="K15" s="139" t="s">
        <v>14</v>
      </c>
      <c r="L15" s="140"/>
      <c r="M15" s="56" t="s">
        <v>17</v>
      </c>
      <c r="P15" s="30"/>
    </row>
    <row r="16" spans="1:16" ht="15" thickBot="1" x14ac:dyDescent="0.4">
      <c r="A16" s="28"/>
      <c r="B16" s="52"/>
      <c r="C16" s="131"/>
      <c r="D16" s="132"/>
      <c r="E16" s="133"/>
      <c r="F16" s="49"/>
      <c r="G16" s="30"/>
      <c r="I16" s="141">
        <f>+F30</f>
        <v>0</v>
      </c>
      <c r="J16" s="142"/>
      <c r="K16" s="143">
        <f>+K5</f>
        <v>0</v>
      </c>
      <c r="L16" s="144"/>
      <c r="M16" s="58">
        <f>+I16-K16</f>
        <v>0</v>
      </c>
      <c r="P16" s="30"/>
    </row>
    <row r="17" spans="1:16" ht="15" thickBot="1" x14ac:dyDescent="0.4">
      <c r="A17" s="28"/>
      <c r="B17" s="53"/>
      <c r="C17" s="134"/>
      <c r="D17" s="135"/>
      <c r="E17" s="136"/>
      <c r="F17" s="50"/>
      <c r="G17" s="30"/>
      <c r="P17" s="30"/>
    </row>
    <row r="18" spans="1:16" ht="15" thickBot="1" x14ac:dyDescent="0.4">
      <c r="A18" s="28"/>
      <c r="B18" s="53"/>
      <c r="C18" s="134"/>
      <c r="D18" s="135"/>
      <c r="E18" s="136"/>
      <c r="F18" s="50"/>
      <c r="G18" s="30"/>
      <c r="I18" s="137" t="s">
        <v>17</v>
      </c>
      <c r="J18" s="138"/>
      <c r="K18" s="139" t="s">
        <v>18</v>
      </c>
      <c r="L18" s="140"/>
      <c r="M18" s="56" t="s">
        <v>17</v>
      </c>
      <c r="P18" s="30"/>
    </row>
    <row r="19" spans="1:16" ht="15" thickBot="1" x14ac:dyDescent="0.4">
      <c r="A19" s="28"/>
      <c r="B19" s="53"/>
      <c r="C19" s="134"/>
      <c r="D19" s="135"/>
      <c r="E19" s="136"/>
      <c r="F19" s="50"/>
      <c r="G19" s="30"/>
      <c r="I19" s="141">
        <f>+M16</f>
        <v>0</v>
      </c>
      <c r="J19" s="142"/>
      <c r="K19" s="170">
        <v>1</v>
      </c>
      <c r="L19" s="171"/>
      <c r="M19" s="58">
        <f>+I19/K19</f>
        <v>0</v>
      </c>
      <c r="P19" s="30"/>
    </row>
    <row r="20" spans="1:16" x14ac:dyDescent="0.35">
      <c r="A20" s="28"/>
      <c r="B20" s="53"/>
      <c r="C20" s="134"/>
      <c r="D20" s="135"/>
      <c r="E20" s="136"/>
      <c r="F20" s="50"/>
      <c r="G20" s="30"/>
      <c r="P20" s="30"/>
    </row>
    <row r="21" spans="1:16" ht="16" thickBot="1" x14ac:dyDescent="0.4">
      <c r="A21" s="28"/>
      <c r="B21" s="53"/>
      <c r="C21" s="134"/>
      <c r="D21" s="135"/>
      <c r="E21" s="136"/>
      <c r="F21" s="50"/>
      <c r="G21" s="30"/>
      <c r="I21" s="54" t="s">
        <v>19</v>
      </c>
      <c r="P21" s="30"/>
    </row>
    <row r="22" spans="1:16" x14ac:dyDescent="0.35">
      <c r="A22" s="28"/>
      <c r="B22" s="53"/>
      <c r="C22" s="134"/>
      <c r="D22" s="135"/>
      <c r="E22" s="136"/>
      <c r="F22" s="50"/>
      <c r="G22" s="30"/>
      <c r="I22" s="161"/>
      <c r="J22" s="162"/>
      <c r="K22" s="162"/>
      <c r="L22" s="162"/>
      <c r="M22" s="162"/>
      <c r="N22" s="162"/>
      <c r="O22" s="163"/>
      <c r="P22" s="30"/>
    </row>
    <row r="23" spans="1:16" x14ac:dyDescent="0.35">
      <c r="A23" s="28"/>
      <c r="B23" s="53"/>
      <c r="C23" s="134"/>
      <c r="D23" s="135"/>
      <c r="E23" s="136"/>
      <c r="F23" s="50"/>
      <c r="G23" s="30"/>
      <c r="I23" s="164"/>
      <c r="J23" s="165"/>
      <c r="K23" s="165"/>
      <c r="L23" s="165"/>
      <c r="M23" s="165"/>
      <c r="N23" s="165"/>
      <c r="O23" s="166"/>
      <c r="P23" s="30"/>
    </row>
    <row r="24" spans="1:16" x14ac:dyDescent="0.35">
      <c r="A24" s="28"/>
      <c r="B24" s="53"/>
      <c r="C24" s="134"/>
      <c r="D24" s="135"/>
      <c r="E24" s="136"/>
      <c r="F24" s="50"/>
      <c r="G24" s="30"/>
      <c r="I24" s="164"/>
      <c r="J24" s="165"/>
      <c r="K24" s="165"/>
      <c r="L24" s="165"/>
      <c r="M24" s="165"/>
      <c r="N24" s="165"/>
      <c r="O24" s="166"/>
      <c r="P24" s="30"/>
    </row>
    <row r="25" spans="1:16" ht="15" thickBot="1" x14ac:dyDescent="0.4">
      <c r="A25" s="28"/>
      <c r="B25" s="116"/>
      <c r="C25" s="145"/>
      <c r="D25" s="146"/>
      <c r="E25" s="147"/>
      <c r="F25" s="51"/>
      <c r="G25" s="30"/>
      <c r="I25" s="164"/>
      <c r="J25" s="165"/>
      <c r="K25" s="165"/>
      <c r="L25" s="165"/>
      <c r="M25" s="165"/>
      <c r="N25" s="165"/>
      <c r="O25" s="166"/>
      <c r="P25" s="30"/>
    </row>
    <row r="26" spans="1:16" ht="15" thickBot="1" x14ac:dyDescent="0.4">
      <c r="A26" s="28"/>
      <c r="C26" s="148" t="s">
        <v>11</v>
      </c>
      <c r="D26" s="149"/>
      <c r="E26" s="149"/>
      <c r="F26" s="57">
        <f>SUM(F16:F25)</f>
        <v>0</v>
      </c>
      <c r="G26" s="30"/>
      <c r="I26" s="164"/>
      <c r="J26" s="165"/>
      <c r="K26" s="165"/>
      <c r="L26" s="165"/>
      <c r="M26" s="165"/>
      <c r="N26" s="165"/>
      <c r="O26" s="166"/>
      <c r="P26" s="30"/>
    </row>
    <row r="27" spans="1:16" x14ac:dyDescent="0.35">
      <c r="A27" s="28"/>
      <c r="G27" s="30"/>
      <c r="I27" s="164"/>
      <c r="J27" s="165"/>
      <c r="K27" s="165"/>
      <c r="L27" s="165"/>
      <c r="M27" s="165"/>
      <c r="N27" s="165"/>
      <c r="O27" s="166"/>
      <c r="P27" s="30"/>
    </row>
    <row r="28" spans="1:16" ht="16" thickBot="1" x14ac:dyDescent="0.4">
      <c r="A28" s="28"/>
      <c r="B28" s="54" t="s">
        <v>9</v>
      </c>
      <c r="G28" s="30"/>
      <c r="I28" s="164"/>
      <c r="J28" s="165"/>
      <c r="K28" s="165"/>
      <c r="L28" s="165"/>
      <c r="M28" s="165"/>
      <c r="N28" s="165"/>
      <c r="O28" s="166"/>
      <c r="P28" s="30"/>
    </row>
    <row r="29" spans="1:16" ht="15" thickBot="1" x14ac:dyDescent="0.4">
      <c r="A29" s="28"/>
      <c r="B29" s="137" t="s">
        <v>10</v>
      </c>
      <c r="C29" s="138"/>
      <c r="D29" s="139" t="s">
        <v>11</v>
      </c>
      <c r="E29" s="140"/>
      <c r="F29" s="56" t="s">
        <v>12</v>
      </c>
      <c r="G29" s="30"/>
      <c r="I29" s="164"/>
      <c r="J29" s="165"/>
      <c r="K29" s="165"/>
      <c r="L29" s="165"/>
      <c r="M29" s="165"/>
      <c r="N29" s="165"/>
      <c r="O29" s="166"/>
      <c r="P29" s="30"/>
    </row>
    <row r="30" spans="1:16" ht="15" thickBot="1" x14ac:dyDescent="0.4">
      <c r="A30" s="28"/>
      <c r="B30" s="141">
        <f>+F12</f>
        <v>0</v>
      </c>
      <c r="C30" s="142"/>
      <c r="D30" s="143">
        <f>+F26</f>
        <v>0</v>
      </c>
      <c r="E30" s="144"/>
      <c r="F30" s="59">
        <f>+B30-D30</f>
        <v>0</v>
      </c>
      <c r="G30" s="30"/>
      <c r="I30" s="167"/>
      <c r="J30" s="168"/>
      <c r="K30" s="168"/>
      <c r="L30" s="168"/>
      <c r="M30" s="168"/>
      <c r="N30" s="168"/>
      <c r="O30" s="169"/>
      <c r="P30" s="30"/>
    </row>
    <row r="31" spans="1:16" x14ac:dyDescent="0.35">
      <c r="A31" s="28"/>
      <c r="P31" s="30"/>
    </row>
    <row r="32" spans="1:16" x14ac:dyDescent="0.35">
      <c r="A32" s="28"/>
      <c r="P32" s="30"/>
    </row>
    <row r="33" spans="1:16" x14ac:dyDescent="0.35">
      <c r="A33" s="28"/>
      <c r="P33" s="30"/>
    </row>
    <row r="34" spans="1:16" x14ac:dyDescent="0.35">
      <c r="A34" s="28"/>
      <c r="P34" s="30"/>
    </row>
    <row r="35" spans="1:16" x14ac:dyDescent="0.3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</row>
  </sheetData>
  <mergeCells count="37">
    <mergeCell ref="C20:E20"/>
    <mergeCell ref="C21:E21"/>
    <mergeCell ref="C22:E22"/>
    <mergeCell ref="I22:O30"/>
    <mergeCell ref="C23:E23"/>
    <mergeCell ref="C24:E24"/>
    <mergeCell ref="C25:E25"/>
    <mergeCell ref="C26:E26"/>
    <mergeCell ref="B29:C29"/>
    <mergeCell ref="D29:E29"/>
    <mergeCell ref="B30:C30"/>
    <mergeCell ref="D30:E30"/>
    <mergeCell ref="C17:E17"/>
    <mergeCell ref="C18:E18"/>
    <mergeCell ref="I18:J18"/>
    <mergeCell ref="K18:L18"/>
    <mergeCell ref="C19:E19"/>
    <mergeCell ref="I19:J19"/>
    <mergeCell ref="K19:L19"/>
    <mergeCell ref="C15:E15"/>
    <mergeCell ref="I15:J15"/>
    <mergeCell ref="K15:L15"/>
    <mergeCell ref="C16:E16"/>
    <mergeCell ref="I16:J16"/>
    <mergeCell ref="K16:L16"/>
    <mergeCell ref="C8:E8"/>
    <mergeCell ref="I8:O12"/>
    <mergeCell ref="C9:E9"/>
    <mergeCell ref="C10:E10"/>
    <mergeCell ref="C11:E11"/>
    <mergeCell ref="C12:E12"/>
    <mergeCell ref="C7:E7"/>
    <mergeCell ref="C2:E2"/>
    <mergeCell ref="C5:E5"/>
    <mergeCell ref="I5:J5"/>
    <mergeCell ref="K5:L5"/>
    <mergeCell ref="C6:E6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20</v>
      </c>
      <c r="C2" s="199" t="str">
        <f>LUGLIO!C2</f>
        <v>LUGLIO</v>
      </c>
      <c r="D2" s="200"/>
      <c r="E2" s="201"/>
      <c r="G2" s="202" t="s">
        <v>21</v>
      </c>
      <c r="H2" s="203"/>
      <c r="I2" s="203"/>
      <c r="J2" s="29">
        <f>+LUGLIO!M19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 t="s">
        <v>90</v>
      </c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30</v>
      </c>
      <c r="C2" s="199" t="str">
        <f>LUGLIO!C2</f>
        <v>LUGLIO</v>
      </c>
      <c r="D2" s="200"/>
      <c r="E2" s="201"/>
      <c r="G2" s="202" t="s">
        <v>21</v>
      </c>
      <c r="H2" s="203"/>
      <c r="I2" s="203"/>
      <c r="J2" s="29">
        <f>+LUGLIO!M19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31</v>
      </c>
      <c r="C2" s="199" t="str">
        <f>LUGLIO!C2</f>
        <v>LUGLIO</v>
      </c>
      <c r="D2" s="200"/>
      <c r="E2" s="201"/>
      <c r="G2" s="202" t="s">
        <v>21</v>
      </c>
      <c r="H2" s="203"/>
      <c r="I2" s="203"/>
      <c r="J2" s="29">
        <f>+LUGLIO!M19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32</v>
      </c>
      <c r="C2" s="199" t="str">
        <f>LUGLIO!C2</f>
        <v>LUGLIO</v>
      </c>
      <c r="D2" s="200"/>
      <c r="E2" s="201"/>
      <c r="G2" s="202" t="s">
        <v>21</v>
      </c>
      <c r="H2" s="203"/>
      <c r="I2" s="203"/>
      <c r="J2" s="29">
        <f>+LUGLIO!M19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33</v>
      </c>
      <c r="C2" s="199" t="str">
        <f>LUGLIO!C2</f>
        <v>LUGLIO</v>
      </c>
      <c r="D2" s="200"/>
      <c r="E2" s="201"/>
      <c r="G2" s="202" t="s">
        <v>21</v>
      </c>
      <c r="H2" s="203"/>
      <c r="I2" s="203"/>
      <c r="J2" s="29">
        <f>IF(LUGLIO!K19=5,+LUGLIO!M19,0)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Q35"/>
  <sheetViews>
    <sheetView zoomScaleNormal="100" zoomScalePageLayoutView="70" workbookViewId="0">
      <selection activeCell="I3" sqref="I3:P8"/>
    </sheetView>
  </sheetViews>
  <sheetFormatPr defaultColWidth="9.26953125" defaultRowHeight="14.5" x14ac:dyDescent="0.35"/>
  <cols>
    <col min="1" max="6" width="9.26953125" style="5"/>
    <col min="7" max="8" width="2.7265625" style="5" customWidth="1"/>
    <col min="9" max="16384" width="9.26953125" style="5"/>
  </cols>
  <sheetData>
    <row r="1" spans="1:17" x14ac:dyDescent="0.35">
      <c r="A1" s="89"/>
      <c r="B1" s="90"/>
      <c r="C1" s="90"/>
      <c r="D1" s="90"/>
      <c r="E1" s="90"/>
      <c r="F1" s="90"/>
      <c r="G1" s="91"/>
      <c r="H1" s="89"/>
      <c r="I1" s="90"/>
      <c r="J1" s="90"/>
      <c r="K1" s="90"/>
      <c r="L1" s="90"/>
      <c r="M1" s="90"/>
      <c r="N1" s="90"/>
      <c r="O1" s="90"/>
      <c r="P1" s="90"/>
      <c r="Q1" s="91"/>
    </row>
    <row r="2" spans="1:17" ht="16.5" customHeight="1" thickBot="1" x14ac:dyDescent="0.4">
      <c r="A2" s="92"/>
      <c r="B2" s="220" t="s">
        <v>34</v>
      </c>
      <c r="C2" s="221"/>
      <c r="D2" s="220" t="str">
        <f>LUGLIO!C2</f>
        <v>LUGLIO</v>
      </c>
      <c r="E2" s="221"/>
      <c r="F2" s="221"/>
      <c r="G2" s="222"/>
      <c r="H2" s="92"/>
      <c r="I2" s="54" t="s">
        <v>118</v>
      </c>
      <c r="Q2" s="93"/>
    </row>
    <row r="3" spans="1:17" x14ac:dyDescent="0.35">
      <c r="A3" s="92"/>
      <c r="G3" s="93"/>
      <c r="H3" s="92"/>
      <c r="I3" s="210"/>
      <c r="J3" s="211"/>
      <c r="K3" s="211"/>
      <c r="L3" s="211"/>
      <c r="M3" s="211"/>
      <c r="N3" s="211"/>
      <c r="O3" s="211"/>
      <c r="P3" s="212"/>
      <c r="Q3" s="93"/>
    </row>
    <row r="4" spans="1:17" ht="15.5" x14ac:dyDescent="0.35">
      <c r="A4" s="92"/>
      <c r="B4" s="54" t="s">
        <v>35</v>
      </c>
      <c r="G4" s="93"/>
      <c r="H4" s="92"/>
      <c r="I4" s="213"/>
      <c r="J4" s="214"/>
      <c r="K4" s="214"/>
      <c r="L4" s="214"/>
      <c r="M4" s="214"/>
      <c r="N4" s="214"/>
      <c r="O4" s="214"/>
      <c r="P4" s="215"/>
      <c r="Q4" s="93"/>
    </row>
    <row r="5" spans="1:17" x14ac:dyDescent="0.35">
      <c r="A5" s="92"/>
      <c r="B5" s="219">
        <f>+LUGLIO!I16</f>
        <v>0</v>
      </c>
      <c r="C5" s="219"/>
      <c r="D5" s="219"/>
      <c r="E5" s="219"/>
      <c r="F5" s="219"/>
      <c r="G5" s="93"/>
      <c r="H5" s="92"/>
      <c r="I5" s="213"/>
      <c r="J5" s="214"/>
      <c r="K5" s="214"/>
      <c r="L5" s="214"/>
      <c r="M5" s="214"/>
      <c r="N5" s="214"/>
      <c r="O5" s="214"/>
      <c r="P5" s="215"/>
      <c r="Q5" s="93"/>
    </row>
    <row r="6" spans="1:17" x14ac:dyDescent="0.35">
      <c r="A6" s="92"/>
      <c r="G6" s="93"/>
      <c r="H6" s="92"/>
      <c r="I6" s="213"/>
      <c r="J6" s="214"/>
      <c r="K6" s="214"/>
      <c r="L6" s="214"/>
      <c r="M6" s="214"/>
      <c r="N6" s="214"/>
      <c r="O6" s="214"/>
      <c r="P6" s="215"/>
      <c r="Q6" s="93"/>
    </row>
    <row r="7" spans="1:17" ht="15.5" x14ac:dyDescent="0.35">
      <c r="A7" s="92"/>
      <c r="B7" s="54" t="s">
        <v>36</v>
      </c>
      <c r="G7" s="93"/>
      <c r="H7" s="92"/>
      <c r="I7" s="213"/>
      <c r="J7" s="214"/>
      <c r="K7" s="214"/>
      <c r="L7" s="214"/>
      <c r="M7" s="214"/>
      <c r="N7" s="214"/>
      <c r="O7" s="214"/>
      <c r="P7" s="215"/>
      <c r="Q7" s="93"/>
    </row>
    <row r="8" spans="1:17" ht="15" thickBot="1" x14ac:dyDescent="0.4">
      <c r="A8" s="92"/>
      <c r="B8" s="219">
        <f>+LUGLIO!M16</f>
        <v>0</v>
      </c>
      <c r="C8" s="219"/>
      <c r="D8" s="219"/>
      <c r="E8" s="219"/>
      <c r="F8" s="219"/>
      <c r="G8" s="93"/>
      <c r="H8" s="92"/>
      <c r="I8" s="216"/>
      <c r="J8" s="217"/>
      <c r="K8" s="217"/>
      <c r="L8" s="217"/>
      <c r="M8" s="217"/>
      <c r="N8" s="217"/>
      <c r="O8" s="217"/>
      <c r="P8" s="218"/>
      <c r="Q8" s="93"/>
    </row>
    <row r="9" spans="1:17" x14ac:dyDescent="0.35">
      <c r="A9" s="92"/>
      <c r="G9" s="93"/>
      <c r="H9" s="92"/>
      <c r="Q9" s="93"/>
    </row>
    <row r="10" spans="1:17" ht="16" thickBot="1" x14ac:dyDescent="0.4">
      <c r="A10" s="92"/>
      <c r="B10" s="54" t="s">
        <v>37</v>
      </c>
      <c r="G10" s="93"/>
      <c r="H10" s="92"/>
      <c r="I10" s="54" t="s">
        <v>39</v>
      </c>
      <c r="Q10" s="93"/>
    </row>
    <row r="11" spans="1:17" x14ac:dyDescent="0.35">
      <c r="A11" s="92"/>
      <c r="B11" s="219">
        <f>+'LUG-Set 1'!J31+'LUG-Set 2'!J31+'LUG-Set 3'!J31+'LUG-Set 4'!J31+'LUG-Set 5'!J31</f>
        <v>0</v>
      </c>
      <c r="C11" s="219"/>
      <c r="D11" s="219"/>
      <c r="E11" s="219"/>
      <c r="F11" s="219"/>
      <c r="G11" s="93"/>
      <c r="H11" s="92"/>
      <c r="I11" s="210"/>
      <c r="J11" s="211"/>
      <c r="K11" s="211"/>
      <c r="L11" s="211"/>
      <c r="M11" s="211"/>
      <c r="N11" s="211"/>
      <c r="O11" s="211"/>
      <c r="P11" s="212"/>
      <c r="Q11" s="93"/>
    </row>
    <row r="12" spans="1:17" x14ac:dyDescent="0.35">
      <c r="A12" s="92"/>
      <c r="G12" s="93"/>
      <c r="H12" s="92"/>
      <c r="I12" s="213"/>
      <c r="J12" s="214"/>
      <c r="K12" s="214"/>
      <c r="L12" s="214"/>
      <c r="M12" s="214"/>
      <c r="N12" s="214"/>
      <c r="O12" s="214"/>
      <c r="P12" s="215"/>
      <c r="Q12" s="93"/>
    </row>
    <row r="13" spans="1:17" ht="15.5" x14ac:dyDescent="0.35">
      <c r="A13" s="92"/>
      <c r="B13" s="54" t="s">
        <v>38</v>
      </c>
      <c r="G13" s="93"/>
      <c r="H13" s="92"/>
      <c r="I13" s="213"/>
      <c r="J13" s="214"/>
      <c r="K13" s="214"/>
      <c r="L13" s="214"/>
      <c r="M13" s="214"/>
      <c r="N13" s="214"/>
      <c r="O13" s="214"/>
      <c r="P13" s="215"/>
      <c r="Q13" s="93"/>
    </row>
    <row r="14" spans="1:17" x14ac:dyDescent="0.35">
      <c r="A14" s="92"/>
      <c r="B14" s="219">
        <f>+B5-B11</f>
        <v>0</v>
      </c>
      <c r="C14" s="219"/>
      <c r="D14" s="219"/>
      <c r="E14" s="219"/>
      <c r="F14" s="219"/>
      <c r="G14" s="93"/>
      <c r="H14" s="92"/>
      <c r="I14" s="213"/>
      <c r="J14" s="214"/>
      <c r="K14" s="214"/>
      <c r="L14" s="214"/>
      <c r="M14" s="214"/>
      <c r="N14" s="214"/>
      <c r="O14" s="214"/>
      <c r="P14" s="215"/>
      <c r="Q14" s="93"/>
    </row>
    <row r="15" spans="1:17" x14ac:dyDescent="0.35">
      <c r="A15" s="92"/>
      <c r="G15" s="93"/>
      <c r="H15" s="92"/>
      <c r="I15" s="213"/>
      <c r="J15" s="214"/>
      <c r="K15" s="214"/>
      <c r="L15" s="214"/>
      <c r="M15" s="214"/>
      <c r="N15" s="214"/>
      <c r="O15" s="214"/>
      <c r="P15" s="215"/>
      <c r="Q15" s="93"/>
    </row>
    <row r="16" spans="1:17" ht="15" thickBot="1" x14ac:dyDescent="0.4">
      <c r="A16" s="92"/>
      <c r="F16" s="88">
        <f>+B14-LUGLIO!K5</f>
        <v>0</v>
      </c>
      <c r="G16" s="93"/>
      <c r="H16" s="92"/>
      <c r="I16" s="216"/>
      <c r="J16" s="217"/>
      <c r="K16" s="217"/>
      <c r="L16" s="217"/>
      <c r="M16" s="217"/>
      <c r="N16" s="217"/>
      <c r="O16" s="217"/>
      <c r="P16" s="218"/>
      <c r="Q16" s="93"/>
    </row>
    <row r="17" spans="1:17" x14ac:dyDescent="0.35">
      <c r="A17" s="92"/>
      <c r="G17" s="93"/>
      <c r="H17" s="92"/>
      <c r="Q17" s="93"/>
    </row>
    <row r="18" spans="1:17" ht="16" thickBot="1" x14ac:dyDescent="0.4">
      <c r="A18" s="92"/>
      <c r="G18" s="93"/>
      <c r="H18" s="92"/>
      <c r="I18" s="54" t="s">
        <v>40</v>
      </c>
      <c r="Q18" s="93"/>
    </row>
    <row r="19" spans="1:17" x14ac:dyDescent="0.35">
      <c r="A19" s="92"/>
      <c r="G19" s="93"/>
      <c r="H19" s="92"/>
      <c r="I19" s="210"/>
      <c r="J19" s="211"/>
      <c r="K19" s="211"/>
      <c r="L19" s="211"/>
      <c r="M19" s="211"/>
      <c r="N19" s="211"/>
      <c r="O19" s="211"/>
      <c r="P19" s="212"/>
      <c r="Q19" s="93"/>
    </row>
    <row r="20" spans="1:17" x14ac:dyDescent="0.35">
      <c r="A20" s="92"/>
      <c r="G20" s="93"/>
      <c r="H20" s="92"/>
      <c r="I20" s="213"/>
      <c r="J20" s="214"/>
      <c r="K20" s="214"/>
      <c r="L20" s="214"/>
      <c r="M20" s="214"/>
      <c r="N20" s="214"/>
      <c r="O20" s="214"/>
      <c r="P20" s="215"/>
      <c r="Q20" s="93"/>
    </row>
    <row r="21" spans="1:17" x14ac:dyDescent="0.35">
      <c r="A21" s="92"/>
      <c r="G21" s="93"/>
      <c r="H21" s="92"/>
      <c r="I21" s="213"/>
      <c r="J21" s="214"/>
      <c r="K21" s="214"/>
      <c r="L21" s="214"/>
      <c r="M21" s="214"/>
      <c r="N21" s="214"/>
      <c r="O21" s="214"/>
      <c r="P21" s="215"/>
      <c r="Q21" s="93"/>
    </row>
    <row r="22" spans="1:17" x14ac:dyDescent="0.35">
      <c r="A22" s="92"/>
      <c r="G22" s="93"/>
      <c r="H22" s="92"/>
      <c r="I22" s="213"/>
      <c r="J22" s="214"/>
      <c r="K22" s="214"/>
      <c r="L22" s="214"/>
      <c r="M22" s="214"/>
      <c r="N22" s="214"/>
      <c r="O22" s="214"/>
      <c r="P22" s="215"/>
      <c r="Q22" s="93"/>
    </row>
    <row r="23" spans="1:17" x14ac:dyDescent="0.35">
      <c r="A23" s="92"/>
      <c r="G23" s="93"/>
      <c r="H23" s="92"/>
      <c r="I23" s="213"/>
      <c r="J23" s="214"/>
      <c r="K23" s="214"/>
      <c r="L23" s="214"/>
      <c r="M23" s="214"/>
      <c r="N23" s="214"/>
      <c r="O23" s="214"/>
      <c r="P23" s="215"/>
      <c r="Q23" s="93"/>
    </row>
    <row r="24" spans="1:17" ht="15" thickBot="1" x14ac:dyDescent="0.4">
      <c r="A24" s="92"/>
      <c r="G24" s="93"/>
      <c r="H24" s="92"/>
      <c r="I24" s="216"/>
      <c r="J24" s="217"/>
      <c r="K24" s="217"/>
      <c r="L24" s="217"/>
      <c r="M24" s="217"/>
      <c r="N24" s="217"/>
      <c r="O24" s="217"/>
      <c r="P24" s="218"/>
      <c r="Q24" s="93"/>
    </row>
    <row r="25" spans="1:17" x14ac:dyDescent="0.35">
      <c r="A25" s="92"/>
      <c r="G25" s="93"/>
      <c r="H25" s="92"/>
      <c r="Q25" s="93"/>
    </row>
    <row r="26" spans="1:17" ht="16" thickBot="1" x14ac:dyDescent="0.4">
      <c r="A26" s="92"/>
      <c r="G26" s="93"/>
      <c r="H26" s="92"/>
      <c r="I26" s="54" t="s">
        <v>41</v>
      </c>
      <c r="Q26" s="93"/>
    </row>
    <row r="27" spans="1:17" x14ac:dyDescent="0.35">
      <c r="A27" s="92"/>
      <c r="G27" s="93"/>
      <c r="H27" s="92"/>
      <c r="I27" s="210"/>
      <c r="J27" s="211"/>
      <c r="K27" s="211"/>
      <c r="L27" s="211"/>
      <c r="M27" s="211"/>
      <c r="N27" s="211"/>
      <c r="O27" s="211"/>
      <c r="P27" s="212"/>
      <c r="Q27" s="93"/>
    </row>
    <row r="28" spans="1:17" x14ac:dyDescent="0.35">
      <c r="A28" s="92"/>
      <c r="G28" s="93"/>
      <c r="H28" s="92"/>
      <c r="I28" s="213"/>
      <c r="J28" s="214"/>
      <c r="K28" s="214"/>
      <c r="L28" s="214"/>
      <c r="M28" s="214"/>
      <c r="N28" s="214"/>
      <c r="O28" s="214"/>
      <c r="P28" s="215"/>
      <c r="Q28" s="93"/>
    </row>
    <row r="29" spans="1:17" x14ac:dyDescent="0.35">
      <c r="A29" s="92"/>
      <c r="G29" s="93"/>
      <c r="H29" s="92"/>
      <c r="I29" s="213"/>
      <c r="J29" s="214"/>
      <c r="K29" s="214"/>
      <c r="L29" s="214"/>
      <c r="M29" s="214"/>
      <c r="N29" s="214"/>
      <c r="O29" s="214"/>
      <c r="P29" s="215"/>
      <c r="Q29" s="93"/>
    </row>
    <row r="30" spans="1:17" x14ac:dyDescent="0.35">
      <c r="A30" s="92"/>
      <c r="G30" s="93"/>
      <c r="H30" s="92"/>
      <c r="I30" s="213"/>
      <c r="J30" s="214"/>
      <c r="K30" s="214"/>
      <c r="L30" s="214"/>
      <c r="M30" s="214"/>
      <c r="N30" s="214"/>
      <c r="O30" s="214"/>
      <c r="P30" s="215"/>
      <c r="Q30" s="93"/>
    </row>
    <row r="31" spans="1:17" x14ac:dyDescent="0.35">
      <c r="A31" s="92"/>
      <c r="G31" s="93"/>
      <c r="H31" s="92"/>
      <c r="I31" s="213"/>
      <c r="J31" s="214"/>
      <c r="K31" s="214"/>
      <c r="L31" s="214"/>
      <c r="M31" s="214"/>
      <c r="N31" s="214"/>
      <c r="O31" s="214"/>
      <c r="P31" s="215"/>
      <c r="Q31" s="93"/>
    </row>
    <row r="32" spans="1:17" ht="15" thickBot="1" x14ac:dyDescent="0.4">
      <c r="A32" s="92"/>
      <c r="G32" s="93"/>
      <c r="H32" s="92"/>
      <c r="I32" s="216"/>
      <c r="J32" s="217"/>
      <c r="K32" s="217"/>
      <c r="L32" s="217"/>
      <c r="M32" s="217"/>
      <c r="N32" s="217"/>
      <c r="O32" s="217"/>
      <c r="P32" s="218"/>
      <c r="Q32" s="93"/>
    </row>
    <row r="33" spans="1:17" x14ac:dyDescent="0.35">
      <c r="A33" s="92"/>
      <c r="G33" s="93"/>
      <c r="H33" s="92"/>
      <c r="Q33" s="93"/>
    </row>
    <row r="34" spans="1:17" x14ac:dyDescent="0.35">
      <c r="A34" s="92"/>
      <c r="G34" s="93"/>
      <c r="H34" s="92"/>
      <c r="Q34" s="93"/>
    </row>
    <row r="35" spans="1:17" x14ac:dyDescent="0.35">
      <c r="A35" s="94"/>
      <c r="B35" s="95"/>
      <c r="C35" s="95"/>
      <c r="D35" s="95"/>
      <c r="E35" s="95"/>
      <c r="F35" s="95"/>
      <c r="G35" s="96"/>
      <c r="H35" s="94"/>
      <c r="I35" s="95"/>
      <c r="J35" s="95"/>
      <c r="K35" s="95"/>
      <c r="L35" s="95"/>
      <c r="M35" s="95"/>
      <c r="N35" s="95"/>
      <c r="O35" s="95"/>
      <c r="P35" s="95"/>
      <c r="Q35" s="96"/>
    </row>
  </sheetData>
  <mergeCells count="10">
    <mergeCell ref="I19:P24"/>
    <mergeCell ref="I27:P32"/>
    <mergeCell ref="B2:C2"/>
    <mergeCell ref="D2:G2"/>
    <mergeCell ref="I3:P8"/>
    <mergeCell ref="B5:F5"/>
    <mergeCell ref="B8:F8"/>
    <mergeCell ref="B11:F11"/>
    <mergeCell ref="I11:P16"/>
    <mergeCell ref="B14:F14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P35"/>
  <sheetViews>
    <sheetView zoomScaleNormal="100" zoomScalePageLayoutView="70" workbookViewId="0">
      <selection activeCell="B16" activeCellId="1" sqref="B6:B11 B16:B25"/>
    </sheetView>
  </sheetViews>
  <sheetFormatPr defaultColWidth="9.26953125" defaultRowHeight="14.5" x14ac:dyDescent="0.35"/>
  <cols>
    <col min="1" max="1" width="7.7265625" style="5" customWidth="1"/>
    <col min="2" max="2" width="12.7265625" style="5" customWidth="1"/>
    <col min="3" max="5" width="10.7265625" style="5" customWidth="1"/>
    <col min="6" max="6" width="11.7265625" style="5" customWidth="1"/>
    <col min="7" max="8" width="2.7265625" style="5" customWidth="1"/>
    <col min="9" max="10" width="9.26953125" style="5"/>
    <col min="11" max="11" width="9.26953125" style="5" customWidth="1"/>
    <col min="12" max="12" width="9.26953125" style="5"/>
    <col min="13" max="13" width="11.7265625" style="5" customWidth="1"/>
    <col min="14" max="14" width="9.26953125" style="5"/>
    <col min="15" max="15" width="7" style="5" customWidth="1"/>
    <col min="16" max="16" width="7.7265625" style="5" customWidth="1"/>
    <col min="17" max="16384" width="9.26953125" style="5"/>
  </cols>
  <sheetData>
    <row r="1" spans="1:16" x14ac:dyDescent="0.35">
      <c r="A1" s="25"/>
      <c r="B1" s="26"/>
      <c r="C1" s="26"/>
      <c r="D1" s="26"/>
      <c r="E1" s="26"/>
      <c r="F1" s="26"/>
      <c r="G1" s="27"/>
      <c r="H1" s="26"/>
      <c r="I1" s="26"/>
      <c r="J1" s="26"/>
      <c r="K1" s="26"/>
      <c r="L1" s="26"/>
      <c r="M1" s="26"/>
      <c r="N1" s="26"/>
      <c r="O1" s="26"/>
      <c r="P1" s="27"/>
    </row>
    <row r="2" spans="1:16" ht="15.5" x14ac:dyDescent="0.35">
      <c r="A2" s="28"/>
      <c r="B2" s="60" t="s">
        <v>0</v>
      </c>
      <c r="C2" s="130" t="s">
        <v>48</v>
      </c>
      <c r="D2" s="130"/>
      <c r="E2" s="130"/>
      <c r="G2" s="30"/>
      <c r="P2" s="30"/>
    </row>
    <row r="3" spans="1:16" x14ac:dyDescent="0.35">
      <c r="A3" s="28"/>
      <c r="G3" s="30"/>
      <c r="P3" s="30"/>
    </row>
    <row r="4" spans="1:16" ht="16" thickBot="1" x14ac:dyDescent="0.4">
      <c r="A4" s="28"/>
      <c r="B4" s="54" t="s">
        <v>2</v>
      </c>
      <c r="G4" s="30"/>
      <c r="I4" s="54" t="s">
        <v>13</v>
      </c>
      <c r="P4" s="30"/>
    </row>
    <row r="5" spans="1:16" ht="15" thickBot="1" x14ac:dyDescent="0.4">
      <c r="A5" s="28"/>
      <c r="B5" s="55" t="s">
        <v>3</v>
      </c>
      <c r="C5" s="139" t="s">
        <v>4</v>
      </c>
      <c r="D5" s="138"/>
      <c r="E5" s="140"/>
      <c r="F5" s="56" t="s">
        <v>5</v>
      </c>
      <c r="G5" s="30"/>
      <c r="I5" s="137" t="s">
        <v>14</v>
      </c>
      <c r="J5" s="138"/>
      <c r="K5" s="159"/>
      <c r="L5" s="160"/>
      <c r="P5" s="30"/>
    </row>
    <row r="6" spans="1:16" x14ac:dyDescent="0.35">
      <c r="A6" s="28"/>
      <c r="B6" s="48"/>
      <c r="C6" s="131"/>
      <c r="D6" s="132"/>
      <c r="E6" s="133"/>
      <c r="F6" s="49"/>
      <c r="G6" s="30"/>
      <c r="P6" s="30"/>
    </row>
    <row r="7" spans="1:16" ht="16" thickBot="1" x14ac:dyDescent="0.4">
      <c r="A7" s="28"/>
      <c r="B7" s="114"/>
      <c r="C7" s="134"/>
      <c r="D7" s="135"/>
      <c r="E7" s="136"/>
      <c r="F7" s="50"/>
      <c r="G7" s="30"/>
      <c r="I7" s="54" t="s">
        <v>15</v>
      </c>
      <c r="P7" s="30"/>
    </row>
    <row r="8" spans="1:16" x14ac:dyDescent="0.35">
      <c r="A8" s="28"/>
      <c r="B8" s="114"/>
      <c r="C8" s="134"/>
      <c r="D8" s="135"/>
      <c r="E8" s="136"/>
      <c r="F8" s="50"/>
      <c r="G8" s="30"/>
      <c r="I8" s="150"/>
      <c r="J8" s="151"/>
      <c r="K8" s="151"/>
      <c r="L8" s="151"/>
      <c r="M8" s="151"/>
      <c r="N8" s="151"/>
      <c r="O8" s="152"/>
      <c r="P8" s="30"/>
    </row>
    <row r="9" spans="1:16" x14ac:dyDescent="0.35">
      <c r="A9" s="28"/>
      <c r="B9" s="114"/>
      <c r="C9" s="134"/>
      <c r="D9" s="135"/>
      <c r="E9" s="136"/>
      <c r="F9" s="50"/>
      <c r="G9" s="30"/>
      <c r="I9" s="153"/>
      <c r="J9" s="154"/>
      <c r="K9" s="154"/>
      <c r="L9" s="154"/>
      <c r="M9" s="154"/>
      <c r="N9" s="154"/>
      <c r="O9" s="155"/>
      <c r="P9" s="30"/>
    </row>
    <row r="10" spans="1:16" x14ac:dyDescent="0.35">
      <c r="A10" s="28"/>
      <c r="B10" s="114"/>
      <c r="C10" s="134"/>
      <c r="D10" s="135"/>
      <c r="E10" s="136"/>
      <c r="F10" s="50"/>
      <c r="G10" s="30"/>
      <c r="I10" s="153"/>
      <c r="J10" s="154"/>
      <c r="K10" s="154"/>
      <c r="L10" s="154"/>
      <c r="M10" s="154"/>
      <c r="N10" s="154"/>
      <c r="O10" s="155"/>
      <c r="P10" s="30"/>
    </row>
    <row r="11" spans="1:16" ht="15" thickBot="1" x14ac:dyDescent="0.4">
      <c r="A11" s="28"/>
      <c r="B11" s="115"/>
      <c r="C11" s="145"/>
      <c r="D11" s="146"/>
      <c r="E11" s="147"/>
      <c r="F11" s="51"/>
      <c r="G11" s="30"/>
      <c r="I11" s="153"/>
      <c r="J11" s="154"/>
      <c r="K11" s="154"/>
      <c r="L11" s="154"/>
      <c r="M11" s="154"/>
      <c r="N11" s="154"/>
      <c r="O11" s="155"/>
      <c r="P11" s="30"/>
    </row>
    <row r="12" spans="1:16" ht="15" thickBot="1" x14ac:dyDescent="0.4">
      <c r="A12" s="28"/>
      <c r="C12" s="148" t="s">
        <v>10</v>
      </c>
      <c r="D12" s="149"/>
      <c r="E12" s="149"/>
      <c r="F12" s="57">
        <f>SUM(F6:F11)</f>
        <v>0</v>
      </c>
      <c r="G12" s="30"/>
      <c r="I12" s="156"/>
      <c r="J12" s="157"/>
      <c r="K12" s="157"/>
      <c r="L12" s="157"/>
      <c r="M12" s="157"/>
      <c r="N12" s="157"/>
      <c r="O12" s="158"/>
      <c r="P12" s="30"/>
    </row>
    <row r="13" spans="1:16" x14ac:dyDescent="0.35">
      <c r="A13" s="28"/>
      <c r="G13" s="30"/>
      <c r="P13" s="30"/>
    </row>
    <row r="14" spans="1:16" ht="16" thickBot="1" x14ac:dyDescent="0.4">
      <c r="A14" s="28"/>
      <c r="B14" s="54" t="s">
        <v>7</v>
      </c>
      <c r="G14" s="30"/>
      <c r="I14" s="54" t="s">
        <v>16</v>
      </c>
      <c r="P14" s="30"/>
    </row>
    <row r="15" spans="1:16" ht="15" thickBot="1" x14ac:dyDescent="0.4">
      <c r="A15" s="28"/>
      <c r="B15" s="55" t="s">
        <v>3</v>
      </c>
      <c r="C15" s="139" t="s">
        <v>8</v>
      </c>
      <c r="D15" s="138"/>
      <c r="E15" s="140"/>
      <c r="F15" s="56" t="s">
        <v>5</v>
      </c>
      <c r="G15" s="30"/>
      <c r="I15" s="137" t="s">
        <v>12</v>
      </c>
      <c r="J15" s="138"/>
      <c r="K15" s="139" t="s">
        <v>14</v>
      </c>
      <c r="L15" s="140"/>
      <c r="M15" s="56" t="s">
        <v>17</v>
      </c>
      <c r="P15" s="30"/>
    </row>
    <row r="16" spans="1:16" ht="15" thickBot="1" x14ac:dyDescent="0.4">
      <c r="A16" s="28"/>
      <c r="B16" s="52"/>
      <c r="C16" s="131"/>
      <c r="D16" s="132"/>
      <c r="E16" s="133"/>
      <c r="F16" s="49"/>
      <c r="G16" s="30"/>
      <c r="I16" s="141">
        <f>+F30</f>
        <v>0</v>
      </c>
      <c r="J16" s="142"/>
      <c r="K16" s="143">
        <f>+K5</f>
        <v>0</v>
      </c>
      <c r="L16" s="144"/>
      <c r="M16" s="58">
        <f>+I16-K16</f>
        <v>0</v>
      </c>
      <c r="P16" s="30"/>
    </row>
    <row r="17" spans="1:16" ht="15" thickBot="1" x14ac:dyDescent="0.4">
      <c r="A17" s="28"/>
      <c r="B17" s="53"/>
      <c r="C17" s="134"/>
      <c r="D17" s="135"/>
      <c r="E17" s="136"/>
      <c r="F17" s="50"/>
      <c r="G17" s="30"/>
      <c r="P17" s="30"/>
    </row>
    <row r="18" spans="1:16" ht="15" thickBot="1" x14ac:dyDescent="0.4">
      <c r="A18" s="28"/>
      <c r="B18" s="53"/>
      <c r="C18" s="134"/>
      <c r="D18" s="135"/>
      <c r="E18" s="136"/>
      <c r="F18" s="50"/>
      <c r="G18" s="30"/>
      <c r="I18" s="137" t="s">
        <v>17</v>
      </c>
      <c r="J18" s="138"/>
      <c r="K18" s="139" t="s">
        <v>18</v>
      </c>
      <c r="L18" s="140"/>
      <c r="M18" s="56" t="s">
        <v>17</v>
      </c>
      <c r="P18" s="30"/>
    </row>
    <row r="19" spans="1:16" ht="15" thickBot="1" x14ac:dyDescent="0.4">
      <c r="A19" s="28"/>
      <c r="B19" s="53"/>
      <c r="C19" s="134"/>
      <c r="D19" s="135"/>
      <c r="E19" s="136"/>
      <c r="F19" s="50"/>
      <c r="G19" s="30"/>
      <c r="I19" s="141">
        <f>+M16</f>
        <v>0</v>
      </c>
      <c r="J19" s="142"/>
      <c r="K19" s="170">
        <v>1</v>
      </c>
      <c r="L19" s="171"/>
      <c r="M19" s="58">
        <f>+I19/K19</f>
        <v>0</v>
      </c>
      <c r="P19" s="30"/>
    </row>
    <row r="20" spans="1:16" x14ac:dyDescent="0.35">
      <c r="A20" s="28"/>
      <c r="B20" s="53"/>
      <c r="C20" s="134"/>
      <c r="D20" s="135"/>
      <c r="E20" s="136"/>
      <c r="F20" s="50"/>
      <c r="G20" s="30"/>
      <c r="P20" s="30"/>
    </row>
    <row r="21" spans="1:16" ht="16" thickBot="1" x14ac:dyDescent="0.4">
      <c r="A21" s="28"/>
      <c r="B21" s="53"/>
      <c r="C21" s="134"/>
      <c r="D21" s="135"/>
      <c r="E21" s="136"/>
      <c r="F21" s="50"/>
      <c r="G21" s="30"/>
      <c r="I21" s="54" t="s">
        <v>19</v>
      </c>
      <c r="P21" s="30"/>
    </row>
    <row r="22" spans="1:16" x14ac:dyDescent="0.35">
      <c r="A22" s="28"/>
      <c r="B22" s="53"/>
      <c r="C22" s="134"/>
      <c r="D22" s="135"/>
      <c r="E22" s="136"/>
      <c r="F22" s="50"/>
      <c r="G22" s="30"/>
      <c r="I22" s="161"/>
      <c r="J22" s="162"/>
      <c r="K22" s="162"/>
      <c r="L22" s="162"/>
      <c r="M22" s="162"/>
      <c r="N22" s="162"/>
      <c r="O22" s="163"/>
      <c r="P22" s="30"/>
    </row>
    <row r="23" spans="1:16" x14ac:dyDescent="0.35">
      <c r="A23" s="28"/>
      <c r="B23" s="53"/>
      <c r="C23" s="134"/>
      <c r="D23" s="135"/>
      <c r="E23" s="136"/>
      <c r="F23" s="50"/>
      <c r="G23" s="30"/>
      <c r="I23" s="164"/>
      <c r="J23" s="165"/>
      <c r="K23" s="165"/>
      <c r="L23" s="165"/>
      <c r="M23" s="165"/>
      <c r="N23" s="165"/>
      <c r="O23" s="166"/>
      <c r="P23" s="30"/>
    </row>
    <row r="24" spans="1:16" x14ac:dyDescent="0.35">
      <c r="A24" s="28"/>
      <c r="B24" s="53"/>
      <c r="C24" s="134"/>
      <c r="D24" s="135"/>
      <c r="E24" s="136"/>
      <c r="F24" s="50"/>
      <c r="G24" s="30"/>
      <c r="I24" s="164"/>
      <c r="J24" s="165"/>
      <c r="K24" s="165"/>
      <c r="L24" s="165"/>
      <c r="M24" s="165"/>
      <c r="N24" s="165"/>
      <c r="O24" s="166"/>
      <c r="P24" s="30"/>
    </row>
    <row r="25" spans="1:16" ht="15" thickBot="1" x14ac:dyDescent="0.4">
      <c r="A25" s="28"/>
      <c r="B25" s="116"/>
      <c r="C25" s="145"/>
      <c r="D25" s="146"/>
      <c r="E25" s="147"/>
      <c r="F25" s="51"/>
      <c r="G25" s="30"/>
      <c r="I25" s="164"/>
      <c r="J25" s="165"/>
      <c r="K25" s="165"/>
      <c r="L25" s="165"/>
      <c r="M25" s="165"/>
      <c r="N25" s="165"/>
      <c r="O25" s="166"/>
      <c r="P25" s="30"/>
    </row>
    <row r="26" spans="1:16" ht="15" thickBot="1" x14ac:dyDescent="0.4">
      <c r="A26" s="28"/>
      <c r="C26" s="148" t="s">
        <v>11</v>
      </c>
      <c r="D26" s="149"/>
      <c r="E26" s="149"/>
      <c r="F26" s="57">
        <f>SUM(F16:F25)</f>
        <v>0</v>
      </c>
      <c r="G26" s="30"/>
      <c r="I26" s="164"/>
      <c r="J26" s="165"/>
      <c r="K26" s="165"/>
      <c r="L26" s="165"/>
      <c r="M26" s="165"/>
      <c r="N26" s="165"/>
      <c r="O26" s="166"/>
      <c r="P26" s="30"/>
    </row>
    <row r="27" spans="1:16" x14ac:dyDescent="0.35">
      <c r="A27" s="28"/>
      <c r="G27" s="30"/>
      <c r="I27" s="164"/>
      <c r="J27" s="165"/>
      <c r="K27" s="165"/>
      <c r="L27" s="165"/>
      <c r="M27" s="165"/>
      <c r="N27" s="165"/>
      <c r="O27" s="166"/>
      <c r="P27" s="30"/>
    </row>
    <row r="28" spans="1:16" ht="16" thickBot="1" x14ac:dyDescent="0.4">
      <c r="A28" s="28"/>
      <c r="B28" s="54" t="s">
        <v>9</v>
      </c>
      <c r="G28" s="30"/>
      <c r="I28" s="164"/>
      <c r="J28" s="165"/>
      <c r="K28" s="165"/>
      <c r="L28" s="165"/>
      <c r="M28" s="165"/>
      <c r="N28" s="165"/>
      <c r="O28" s="166"/>
      <c r="P28" s="30"/>
    </row>
    <row r="29" spans="1:16" ht="15" thickBot="1" x14ac:dyDescent="0.4">
      <c r="A29" s="28"/>
      <c r="B29" s="137" t="s">
        <v>10</v>
      </c>
      <c r="C29" s="138"/>
      <c r="D29" s="139" t="s">
        <v>11</v>
      </c>
      <c r="E29" s="140"/>
      <c r="F29" s="56" t="s">
        <v>12</v>
      </c>
      <c r="G29" s="30"/>
      <c r="I29" s="164"/>
      <c r="J29" s="165"/>
      <c r="K29" s="165"/>
      <c r="L29" s="165"/>
      <c r="M29" s="165"/>
      <c r="N29" s="165"/>
      <c r="O29" s="166"/>
      <c r="P29" s="30"/>
    </row>
    <row r="30" spans="1:16" ht="15" thickBot="1" x14ac:dyDescent="0.4">
      <c r="A30" s="28"/>
      <c r="B30" s="141">
        <f>+F12</f>
        <v>0</v>
      </c>
      <c r="C30" s="142"/>
      <c r="D30" s="143">
        <f>+F26</f>
        <v>0</v>
      </c>
      <c r="E30" s="144"/>
      <c r="F30" s="59">
        <f>+B30-D30</f>
        <v>0</v>
      </c>
      <c r="G30" s="30"/>
      <c r="I30" s="167"/>
      <c r="J30" s="168"/>
      <c r="K30" s="168"/>
      <c r="L30" s="168"/>
      <c r="M30" s="168"/>
      <c r="N30" s="168"/>
      <c r="O30" s="169"/>
      <c r="P30" s="30"/>
    </row>
    <row r="31" spans="1:16" x14ac:dyDescent="0.35">
      <c r="A31" s="28"/>
      <c r="P31" s="30"/>
    </row>
    <row r="32" spans="1:16" x14ac:dyDescent="0.35">
      <c r="A32" s="28"/>
      <c r="P32" s="30"/>
    </row>
    <row r="33" spans="1:16" x14ac:dyDescent="0.35">
      <c r="A33" s="28"/>
      <c r="P33" s="30"/>
    </row>
    <row r="34" spans="1:16" x14ac:dyDescent="0.35">
      <c r="A34" s="28"/>
      <c r="P34" s="30"/>
    </row>
    <row r="35" spans="1:16" x14ac:dyDescent="0.3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</row>
  </sheetData>
  <mergeCells count="37">
    <mergeCell ref="C20:E20"/>
    <mergeCell ref="C21:E21"/>
    <mergeCell ref="C22:E22"/>
    <mergeCell ref="I22:O30"/>
    <mergeCell ref="C23:E23"/>
    <mergeCell ref="C24:E24"/>
    <mergeCell ref="C25:E25"/>
    <mergeCell ref="C26:E26"/>
    <mergeCell ref="B29:C29"/>
    <mergeCell ref="D29:E29"/>
    <mergeCell ref="B30:C30"/>
    <mergeCell ref="D30:E30"/>
    <mergeCell ref="C17:E17"/>
    <mergeCell ref="C18:E18"/>
    <mergeCell ref="I18:J18"/>
    <mergeCell ref="K18:L18"/>
    <mergeCell ref="C19:E19"/>
    <mergeCell ref="I19:J19"/>
    <mergeCell ref="K19:L19"/>
    <mergeCell ref="C15:E15"/>
    <mergeCell ref="I15:J15"/>
    <mergeCell ref="K15:L15"/>
    <mergeCell ref="C16:E16"/>
    <mergeCell ref="I16:J16"/>
    <mergeCell ref="K16:L16"/>
    <mergeCell ref="C8:E8"/>
    <mergeCell ref="I8:O12"/>
    <mergeCell ref="C9:E9"/>
    <mergeCell ref="C10:E10"/>
    <mergeCell ref="C11:E11"/>
    <mergeCell ref="C12:E12"/>
    <mergeCell ref="C7:E7"/>
    <mergeCell ref="C2:E2"/>
    <mergeCell ref="C5:E5"/>
    <mergeCell ref="I5:J5"/>
    <mergeCell ref="K5:L5"/>
    <mergeCell ref="C6:E6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20</v>
      </c>
      <c r="C2" s="199" t="str">
        <f>AGOSTO!C2</f>
        <v>AGOSTO</v>
      </c>
      <c r="D2" s="200"/>
      <c r="E2" s="201"/>
      <c r="G2" s="202" t="s">
        <v>21</v>
      </c>
      <c r="H2" s="203"/>
      <c r="I2" s="203"/>
      <c r="J2" s="29">
        <f>+AGOSTO!M19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 t="s">
        <v>91</v>
      </c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30</v>
      </c>
      <c r="C2" s="199" t="str">
        <f>AGOSTO!C2</f>
        <v>AGOSTO</v>
      </c>
      <c r="D2" s="200"/>
      <c r="E2" s="201"/>
      <c r="G2" s="202" t="s">
        <v>21</v>
      </c>
      <c r="H2" s="203"/>
      <c r="I2" s="203"/>
      <c r="J2" s="29">
        <f>+AGOSTO!M19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31</v>
      </c>
      <c r="C2" s="199" t="str">
        <f>AGOSTO!C2</f>
        <v>AGOSTO</v>
      </c>
      <c r="D2" s="200"/>
      <c r="E2" s="201"/>
      <c r="G2" s="202" t="s">
        <v>21</v>
      </c>
      <c r="H2" s="203"/>
      <c r="I2" s="203"/>
      <c r="J2" s="29">
        <f>+AGOSTO!M19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32</v>
      </c>
      <c r="C2" s="199" t="str">
        <f>AGOSTO!C2</f>
        <v>AGOSTO</v>
      </c>
      <c r="D2" s="200"/>
      <c r="E2" s="201"/>
      <c r="G2" s="202" t="s">
        <v>21</v>
      </c>
      <c r="H2" s="203"/>
      <c r="I2" s="203"/>
      <c r="J2" s="29">
        <f>+AGOSTO!M19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33</v>
      </c>
      <c r="C2" s="199" t="str">
        <f>AGOSTO!C2</f>
        <v>AGOSTO</v>
      </c>
      <c r="D2" s="200"/>
      <c r="E2" s="201"/>
      <c r="G2" s="202" t="s">
        <v>21</v>
      </c>
      <c r="H2" s="203"/>
      <c r="I2" s="203"/>
      <c r="J2" s="29">
        <f>IF(AGOSTO!K19=5,+AGOSTO!M19,0)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Q35"/>
  <sheetViews>
    <sheetView zoomScaleNormal="100" zoomScalePageLayoutView="70" workbookViewId="0">
      <selection activeCell="I3" sqref="I3:P8"/>
    </sheetView>
  </sheetViews>
  <sheetFormatPr defaultColWidth="9.26953125" defaultRowHeight="14.5" x14ac:dyDescent="0.35"/>
  <cols>
    <col min="1" max="6" width="9.26953125" style="5"/>
    <col min="7" max="8" width="2.7265625" style="5" customWidth="1"/>
    <col min="9" max="16384" width="9.26953125" style="5"/>
  </cols>
  <sheetData>
    <row r="1" spans="1:17" x14ac:dyDescent="0.35">
      <c r="A1" s="89"/>
      <c r="B1" s="90"/>
      <c r="C1" s="90"/>
      <c r="D1" s="90"/>
      <c r="E1" s="90"/>
      <c r="F1" s="90"/>
      <c r="G1" s="91"/>
      <c r="H1" s="89"/>
      <c r="I1" s="90"/>
      <c r="J1" s="90"/>
      <c r="K1" s="90"/>
      <c r="L1" s="90"/>
      <c r="M1" s="90"/>
      <c r="N1" s="90"/>
      <c r="O1" s="90"/>
      <c r="P1" s="90"/>
      <c r="Q1" s="91"/>
    </row>
    <row r="2" spans="1:17" ht="16.5" customHeight="1" thickBot="1" x14ac:dyDescent="0.4">
      <c r="A2" s="92"/>
      <c r="B2" s="220" t="s">
        <v>34</v>
      </c>
      <c r="C2" s="221"/>
      <c r="D2" s="220" t="str">
        <f>AGOSTO!C2</f>
        <v>AGOSTO</v>
      </c>
      <c r="E2" s="221"/>
      <c r="F2" s="221"/>
      <c r="G2" s="222"/>
      <c r="H2" s="92"/>
      <c r="I2" s="54" t="s">
        <v>118</v>
      </c>
      <c r="Q2" s="93"/>
    </row>
    <row r="3" spans="1:17" x14ac:dyDescent="0.35">
      <c r="A3" s="92"/>
      <c r="G3" s="93"/>
      <c r="H3" s="92"/>
      <c r="I3" s="210"/>
      <c r="J3" s="211"/>
      <c r="K3" s="211"/>
      <c r="L3" s="211"/>
      <c r="M3" s="211"/>
      <c r="N3" s="211"/>
      <c r="O3" s="211"/>
      <c r="P3" s="212"/>
      <c r="Q3" s="93"/>
    </row>
    <row r="4" spans="1:17" ht="15.5" x14ac:dyDescent="0.35">
      <c r="A4" s="92"/>
      <c r="B4" s="54" t="s">
        <v>35</v>
      </c>
      <c r="G4" s="93"/>
      <c r="H4" s="92"/>
      <c r="I4" s="213"/>
      <c r="J4" s="214"/>
      <c r="K4" s="214"/>
      <c r="L4" s="214"/>
      <c r="M4" s="214"/>
      <c r="N4" s="214"/>
      <c r="O4" s="214"/>
      <c r="P4" s="215"/>
      <c r="Q4" s="93"/>
    </row>
    <row r="5" spans="1:17" x14ac:dyDescent="0.35">
      <c r="A5" s="92"/>
      <c r="B5" s="219">
        <f>+AGOSTO!I16</f>
        <v>0</v>
      </c>
      <c r="C5" s="219"/>
      <c r="D5" s="219"/>
      <c r="E5" s="219"/>
      <c r="F5" s="219"/>
      <c r="G5" s="93"/>
      <c r="H5" s="92"/>
      <c r="I5" s="213"/>
      <c r="J5" s="214"/>
      <c r="K5" s="214"/>
      <c r="L5" s="214"/>
      <c r="M5" s="214"/>
      <c r="N5" s="214"/>
      <c r="O5" s="214"/>
      <c r="P5" s="215"/>
      <c r="Q5" s="93"/>
    </row>
    <row r="6" spans="1:17" x14ac:dyDescent="0.35">
      <c r="A6" s="92"/>
      <c r="G6" s="93"/>
      <c r="H6" s="92"/>
      <c r="I6" s="213"/>
      <c r="J6" s="214"/>
      <c r="K6" s="214"/>
      <c r="L6" s="214"/>
      <c r="M6" s="214"/>
      <c r="N6" s="214"/>
      <c r="O6" s="214"/>
      <c r="P6" s="215"/>
      <c r="Q6" s="93"/>
    </row>
    <row r="7" spans="1:17" ht="15.5" x14ac:dyDescent="0.35">
      <c r="A7" s="92"/>
      <c r="B7" s="54" t="s">
        <v>36</v>
      </c>
      <c r="G7" s="93"/>
      <c r="H7" s="92"/>
      <c r="I7" s="213"/>
      <c r="J7" s="214"/>
      <c r="K7" s="214"/>
      <c r="L7" s="214"/>
      <c r="M7" s="214"/>
      <c r="N7" s="214"/>
      <c r="O7" s="214"/>
      <c r="P7" s="215"/>
      <c r="Q7" s="93"/>
    </row>
    <row r="8" spans="1:17" ht="15" thickBot="1" x14ac:dyDescent="0.4">
      <c r="A8" s="92"/>
      <c r="B8" s="219">
        <f>+AGOSTO!M16</f>
        <v>0</v>
      </c>
      <c r="C8" s="219"/>
      <c r="D8" s="219"/>
      <c r="E8" s="219"/>
      <c r="F8" s="219"/>
      <c r="G8" s="93"/>
      <c r="H8" s="92"/>
      <c r="I8" s="216"/>
      <c r="J8" s="217"/>
      <c r="K8" s="217"/>
      <c r="L8" s="217"/>
      <c r="M8" s="217"/>
      <c r="N8" s="217"/>
      <c r="O8" s="217"/>
      <c r="P8" s="218"/>
      <c r="Q8" s="93"/>
    </row>
    <row r="9" spans="1:17" x14ac:dyDescent="0.35">
      <c r="A9" s="92"/>
      <c r="G9" s="93"/>
      <c r="H9" s="92"/>
      <c r="Q9" s="93"/>
    </row>
    <row r="10" spans="1:17" ht="16" thickBot="1" x14ac:dyDescent="0.4">
      <c r="A10" s="92"/>
      <c r="B10" s="54" t="s">
        <v>37</v>
      </c>
      <c r="G10" s="93"/>
      <c r="H10" s="92"/>
      <c r="I10" s="54" t="s">
        <v>39</v>
      </c>
      <c r="Q10" s="93"/>
    </row>
    <row r="11" spans="1:17" x14ac:dyDescent="0.35">
      <c r="A11" s="92"/>
      <c r="B11" s="219">
        <f>+'AGO-Set 1'!J31+'AGO-Set 2'!J31+'AGO-Set 3'!J31+'AGO-Set 4'!J31+'AGO-Set 5'!J31</f>
        <v>0</v>
      </c>
      <c r="C11" s="219"/>
      <c r="D11" s="219"/>
      <c r="E11" s="219"/>
      <c r="F11" s="219"/>
      <c r="G11" s="93"/>
      <c r="H11" s="92"/>
      <c r="I11" s="210"/>
      <c r="J11" s="211"/>
      <c r="K11" s="211"/>
      <c r="L11" s="211"/>
      <c r="M11" s="211"/>
      <c r="N11" s="211"/>
      <c r="O11" s="211"/>
      <c r="P11" s="212"/>
      <c r="Q11" s="93"/>
    </row>
    <row r="12" spans="1:17" x14ac:dyDescent="0.35">
      <c r="A12" s="92"/>
      <c r="G12" s="93"/>
      <c r="H12" s="92"/>
      <c r="I12" s="213"/>
      <c r="J12" s="214"/>
      <c r="K12" s="214"/>
      <c r="L12" s="214"/>
      <c r="M12" s="214"/>
      <c r="N12" s="214"/>
      <c r="O12" s="214"/>
      <c r="P12" s="215"/>
      <c r="Q12" s="93"/>
    </row>
    <row r="13" spans="1:17" ht="15.5" x14ac:dyDescent="0.35">
      <c r="A13" s="92"/>
      <c r="B13" s="54" t="s">
        <v>38</v>
      </c>
      <c r="G13" s="93"/>
      <c r="H13" s="92"/>
      <c r="I13" s="213"/>
      <c r="J13" s="214"/>
      <c r="K13" s="214"/>
      <c r="L13" s="214"/>
      <c r="M13" s="214"/>
      <c r="N13" s="214"/>
      <c r="O13" s="214"/>
      <c r="P13" s="215"/>
      <c r="Q13" s="93"/>
    </row>
    <row r="14" spans="1:17" x14ac:dyDescent="0.35">
      <c r="A14" s="92"/>
      <c r="B14" s="219">
        <f>+B5-B11</f>
        <v>0</v>
      </c>
      <c r="C14" s="219"/>
      <c r="D14" s="219"/>
      <c r="E14" s="219"/>
      <c r="F14" s="219"/>
      <c r="G14" s="93"/>
      <c r="H14" s="92"/>
      <c r="I14" s="213"/>
      <c r="J14" s="214"/>
      <c r="K14" s="214"/>
      <c r="L14" s="214"/>
      <c r="M14" s="214"/>
      <c r="N14" s="214"/>
      <c r="O14" s="214"/>
      <c r="P14" s="215"/>
      <c r="Q14" s="93"/>
    </row>
    <row r="15" spans="1:17" x14ac:dyDescent="0.35">
      <c r="A15" s="92"/>
      <c r="G15" s="93"/>
      <c r="H15" s="92"/>
      <c r="I15" s="213"/>
      <c r="J15" s="214"/>
      <c r="K15" s="214"/>
      <c r="L15" s="214"/>
      <c r="M15" s="214"/>
      <c r="N15" s="214"/>
      <c r="O15" s="214"/>
      <c r="P15" s="215"/>
      <c r="Q15" s="93"/>
    </row>
    <row r="16" spans="1:17" ht="15" thickBot="1" x14ac:dyDescent="0.4">
      <c r="A16" s="92"/>
      <c r="F16" s="88">
        <f>+B14-AGOSTO!K5</f>
        <v>0</v>
      </c>
      <c r="G16" s="93"/>
      <c r="H16" s="92"/>
      <c r="I16" s="216"/>
      <c r="J16" s="217"/>
      <c r="K16" s="217"/>
      <c r="L16" s="217"/>
      <c r="M16" s="217"/>
      <c r="N16" s="217"/>
      <c r="O16" s="217"/>
      <c r="P16" s="218"/>
      <c r="Q16" s="93"/>
    </row>
    <row r="17" spans="1:17" x14ac:dyDescent="0.35">
      <c r="A17" s="92"/>
      <c r="G17" s="93"/>
      <c r="H17" s="92"/>
      <c r="Q17" s="93"/>
    </row>
    <row r="18" spans="1:17" ht="16" thickBot="1" x14ac:dyDescent="0.4">
      <c r="A18" s="92"/>
      <c r="G18" s="93"/>
      <c r="H18" s="92"/>
      <c r="I18" s="54" t="s">
        <v>40</v>
      </c>
      <c r="Q18" s="93"/>
    </row>
    <row r="19" spans="1:17" x14ac:dyDescent="0.35">
      <c r="A19" s="92"/>
      <c r="G19" s="93"/>
      <c r="H19" s="92"/>
      <c r="I19" s="210"/>
      <c r="J19" s="211"/>
      <c r="K19" s="211"/>
      <c r="L19" s="211"/>
      <c r="M19" s="211"/>
      <c r="N19" s="211"/>
      <c r="O19" s="211"/>
      <c r="P19" s="212"/>
      <c r="Q19" s="93"/>
    </row>
    <row r="20" spans="1:17" x14ac:dyDescent="0.35">
      <c r="A20" s="92"/>
      <c r="G20" s="93"/>
      <c r="H20" s="92"/>
      <c r="I20" s="213"/>
      <c r="J20" s="214"/>
      <c r="K20" s="214"/>
      <c r="L20" s="214"/>
      <c r="M20" s="214"/>
      <c r="N20" s="214"/>
      <c r="O20" s="214"/>
      <c r="P20" s="215"/>
      <c r="Q20" s="93"/>
    </row>
    <row r="21" spans="1:17" x14ac:dyDescent="0.35">
      <c r="A21" s="92"/>
      <c r="G21" s="93"/>
      <c r="H21" s="92"/>
      <c r="I21" s="213"/>
      <c r="J21" s="214"/>
      <c r="K21" s="214"/>
      <c r="L21" s="214"/>
      <c r="M21" s="214"/>
      <c r="N21" s="214"/>
      <c r="O21" s="214"/>
      <c r="P21" s="215"/>
      <c r="Q21" s="93"/>
    </row>
    <row r="22" spans="1:17" x14ac:dyDescent="0.35">
      <c r="A22" s="92"/>
      <c r="G22" s="93"/>
      <c r="H22" s="92"/>
      <c r="I22" s="213"/>
      <c r="J22" s="214"/>
      <c r="K22" s="214"/>
      <c r="L22" s="214"/>
      <c r="M22" s="214"/>
      <c r="N22" s="214"/>
      <c r="O22" s="214"/>
      <c r="P22" s="215"/>
      <c r="Q22" s="93"/>
    </row>
    <row r="23" spans="1:17" x14ac:dyDescent="0.35">
      <c r="A23" s="92"/>
      <c r="G23" s="93"/>
      <c r="H23" s="92"/>
      <c r="I23" s="213"/>
      <c r="J23" s="214"/>
      <c r="K23" s="214"/>
      <c r="L23" s="214"/>
      <c r="M23" s="214"/>
      <c r="N23" s="214"/>
      <c r="O23" s="214"/>
      <c r="P23" s="215"/>
      <c r="Q23" s="93"/>
    </row>
    <row r="24" spans="1:17" ht="15" thickBot="1" x14ac:dyDescent="0.4">
      <c r="A24" s="92"/>
      <c r="G24" s="93"/>
      <c r="H24" s="92"/>
      <c r="I24" s="216"/>
      <c r="J24" s="217"/>
      <c r="K24" s="217"/>
      <c r="L24" s="217"/>
      <c r="M24" s="217"/>
      <c r="N24" s="217"/>
      <c r="O24" s="217"/>
      <c r="P24" s="218"/>
      <c r="Q24" s="93"/>
    </row>
    <row r="25" spans="1:17" x14ac:dyDescent="0.35">
      <c r="A25" s="92"/>
      <c r="G25" s="93"/>
      <c r="H25" s="92"/>
      <c r="Q25" s="93"/>
    </row>
    <row r="26" spans="1:17" ht="16" thickBot="1" x14ac:dyDescent="0.4">
      <c r="A26" s="92"/>
      <c r="G26" s="93"/>
      <c r="H26" s="92"/>
      <c r="I26" s="54" t="s">
        <v>41</v>
      </c>
      <c r="Q26" s="93"/>
    </row>
    <row r="27" spans="1:17" x14ac:dyDescent="0.35">
      <c r="A27" s="92"/>
      <c r="G27" s="93"/>
      <c r="H27" s="92"/>
      <c r="I27" s="210"/>
      <c r="J27" s="211"/>
      <c r="K27" s="211"/>
      <c r="L27" s="211"/>
      <c r="M27" s="211"/>
      <c r="N27" s="211"/>
      <c r="O27" s="211"/>
      <c r="P27" s="212"/>
      <c r="Q27" s="93"/>
    </row>
    <row r="28" spans="1:17" x14ac:dyDescent="0.35">
      <c r="A28" s="92"/>
      <c r="G28" s="93"/>
      <c r="H28" s="92"/>
      <c r="I28" s="213"/>
      <c r="J28" s="214"/>
      <c r="K28" s="214"/>
      <c r="L28" s="214"/>
      <c r="M28" s="214"/>
      <c r="N28" s="214"/>
      <c r="O28" s="214"/>
      <c r="P28" s="215"/>
      <c r="Q28" s="93"/>
    </row>
    <row r="29" spans="1:17" x14ac:dyDescent="0.35">
      <c r="A29" s="92"/>
      <c r="G29" s="93"/>
      <c r="H29" s="92"/>
      <c r="I29" s="213"/>
      <c r="J29" s="214"/>
      <c r="K29" s="214"/>
      <c r="L29" s="214"/>
      <c r="M29" s="214"/>
      <c r="N29" s="214"/>
      <c r="O29" s="214"/>
      <c r="P29" s="215"/>
      <c r="Q29" s="93"/>
    </row>
    <row r="30" spans="1:17" x14ac:dyDescent="0.35">
      <c r="A30" s="92"/>
      <c r="G30" s="93"/>
      <c r="H30" s="92"/>
      <c r="I30" s="213"/>
      <c r="J30" s="214"/>
      <c r="K30" s="214"/>
      <c r="L30" s="214"/>
      <c r="M30" s="214"/>
      <c r="N30" s="214"/>
      <c r="O30" s="214"/>
      <c r="P30" s="215"/>
      <c r="Q30" s="93"/>
    </row>
    <row r="31" spans="1:17" x14ac:dyDescent="0.35">
      <c r="A31" s="92"/>
      <c r="G31" s="93"/>
      <c r="H31" s="92"/>
      <c r="I31" s="213"/>
      <c r="J31" s="214"/>
      <c r="K31" s="214"/>
      <c r="L31" s="214"/>
      <c r="M31" s="214"/>
      <c r="N31" s="214"/>
      <c r="O31" s="214"/>
      <c r="P31" s="215"/>
      <c r="Q31" s="93"/>
    </row>
    <row r="32" spans="1:17" ht="15" thickBot="1" x14ac:dyDescent="0.4">
      <c r="A32" s="92"/>
      <c r="G32" s="93"/>
      <c r="H32" s="92"/>
      <c r="I32" s="216"/>
      <c r="J32" s="217"/>
      <c r="K32" s="217"/>
      <c r="L32" s="217"/>
      <c r="M32" s="217"/>
      <c r="N32" s="217"/>
      <c r="O32" s="217"/>
      <c r="P32" s="218"/>
      <c r="Q32" s="93"/>
    </row>
    <row r="33" spans="1:17" x14ac:dyDescent="0.35">
      <c r="A33" s="92"/>
      <c r="G33" s="93"/>
      <c r="H33" s="92"/>
      <c r="Q33" s="93"/>
    </row>
    <row r="34" spans="1:17" x14ac:dyDescent="0.35">
      <c r="A34" s="92"/>
      <c r="G34" s="93"/>
      <c r="H34" s="92"/>
      <c r="Q34" s="93"/>
    </row>
    <row r="35" spans="1:17" x14ac:dyDescent="0.35">
      <c r="A35" s="94"/>
      <c r="B35" s="95"/>
      <c r="C35" s="95"/>
      <c r="D35" s="95"/>
      <c r="E35" s="95"/>
      <c r="F35" s="95"/>
      <c r="G35" s="96"/>
      <c r="H35" s="94"/>
      <c r="I35" s="95"/>
      <c r="J35" s="95"/>
      <c r="K35" s="95"/>
      <c r="L35" s="95"/>
      <c r="M35" s="95"/>
      <c r="N35" s="95"/>
      <c r="O35" s="95"/>
      <c r="P35" s="95"/>
      <c r="Q35" s="96"/>
    </row>
  </sheetData>
  <mergeCells count="10">
    <mergeCell ref="I19:P24"/>
    <mergeCell ref="I27:P32"/>
    <mergeCell ref="B2:C2"/>
    <mergeCell ref="D2:G2"/>
    <mergeCell ref="I3:P8"/>
    <mergeCell ref="B5:F5"/>
    <mergeCell ref="B8:F8"/>
    <mergeCell ref="B11:F11"/>
    <mergeCell ref="I11:P16"/>
    <mergeCell ref="B14:F14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P35"/>
  <sheetViews>
    <sheetView zoomScaleNormal="100" zoomScalePageLayoutView="70" workbookViewId="0">
      <selection activeCell="B23" sqref="B23"/>
    </sheetView>
  </sheetViews>
  <sheetFormatPr defaultColWidth="9.26953125" defaultRowHeight="14.5" x14ac:dyDescent="0.35"/>
  <cols>
    <col min="1" max="1" width="7.7265625" style="5" customWidth="1"/>
    <col min="2" max="2" width="12.7265625" style="5" customWidth="1"/>
    <col min="3" max="5" width="10.7265625" style="5" customWidth="1"/>
    <col min="6" max="6" width="11.7265625" style="5" customWidth="1"/>
    <col min="7" max="8" width="2.7265625" style="5" customWidth="1"/>
    <col min="9" max="10" width="9.26953125" style="5"/>
    <col min="11" max="11" width="9.26953125" style="5" customWidth="1"/>
    <col min="12" max="12" width="9.26953125" style="5"/>
    <col min="13" max="13" width="11.7265625" style="5" customWidth="1"/>
    <col min="14" max="14" width="9.26953125" style="5"/>
    <col min="15" max="15" width="7" style="5" customWidth="1"/>
    <col min="16" max="16" width="7.7265625" style="5" customWidth="1"/>
    <col min="17" max="16384" width="9.26953125" style="5"/>
  </cols>
  <sheetData>
    <row r="1" spans="1:16" x14ac:dyDescent="0.35">
      <c r="A1" s="25"/>
      <c r="B1" s="26"/>
      <c r="C1" s="26"/>
      <c r="D1" s="26"/>
      <c r="E1" s="26"/>
      <c r="F1" s="26"/>
      <c r="G1" s="27"/>
      <c r="H1" s="26"/>
      <c r="I1" s="26"/>
      <c r="J1" s="26"/>
      <c r="K1" s="26"/>
      <c r="L1" s="26"/>
      <c r="M1" s="26"/>
      <c r="N1" s="26"/>
      <c r="O1" s="26"/>
      <c r="P1" s="27"/>
    </row>
    <row r="2" spans="1:16" ht="15.5" x14ac:dyDescent="0.35">
      <c r="A2" s="28"/>
      <c r="B2" s="60" t="s">
        <v>0</v>
      </c>
      <c r="C2" s="130" t="s">
        <v>49</v>
      </c>
      <c r="D2" s="130"/>
      <c r="E2" s="130"/>
      <c r="G2" s="30"/>
      <c r="P2" s="30"/>
    </row>
    <row r="3" spans="1:16" x14ac:dyDescent="0.35">
      <c r="A3" s="28"/>
      <c r="G3" s="30"/>
      <c r="P3" s="30"/>
    </row>
    <row r="4" spans="1:16" ht="16" thickBot="1" x14ac:dyDescent="0.4">
      <c r="A4" s="28"/>
      <c r="B4" s="54" t="s">
        <v>2</v>
      </c>
      <c r="G4" s="30"/>
      <c r="I4" s="54" t="s">
        <v>13</v>
      </c>
      <c r="P4" s="30"/>
    </row>
    <row r="5" spans="1:16" ht="15" thickBot="1" x14ac:dyDescent="0.4">
      <c r="A5" s="28"/>
      <c r="B5" s="55" t="s">
        <v>3</v>
      </c>
      <c r="C5" s="139" t="s">
        <v>4</v>
      </c>
      <c r="D5" s="138"/>
      <c r="E5" s="140"/>
      <c r="F5" s="56" t="s">
        <v>5</v>
      </c>
      <c r="G5" s="30"/>
      <c r="I5" s="137" t="s">
        <v>14</v>
      </c>
      <c r="J5" s="138"/>
      <c r="K5" s="159"/>
      <c r="L5" s="160"/>
      <c r="P5" s="30"/>
    </row>
    <row r="6" spans="1:16" x14ac:dyDescent="0.35">
      <c r="A6" s="28"/>
      <c r="B6" s="48"/>
      <c r="C6" s="131"/>
      <c r="D6" s="132"/>
      <c r="E6" s="133"/>
      <c r="F6" s="49"/>
      <c r="G6" s="30"/>
      <c r="P6" s="30"/>
    </row>
    <row r="7" spans="1:16" ht="16" thickBot="1" x14ac:dyDescent="0.4">
      <c r="A7" s="28"/>
      <c r="B7" s="114"/>
      <c r="C7" s="134"/>
      <c r="D7" s="135"/>
      <c r="E7" s="136"/>
      <c r="F7" s="50"/>
      <c r="G7" s="30"/>
      <c r="I7" s="54" t="s">
        <v>15</v>
      </c>
      <c r="P7" s="30"/>
    </row>
    <row r="8" spans="1:16" x14ac:dyDescent="0.35">
      <c r="A8" s="28"/>
      <c r="B8" s="114"/>
      <c r="C8" s="134"/>
      <c r="D8" s="135"/>
      <c r="E8" s="136"/>
      <c r="F8" s="50"/>
      <c r="G8" s="30"/>
      <c r="I8" s="150"/>
      <c r="J8" s="151"/>
      <c r="K8" s="151"/>
      <c r="L8" s="151"/>
      <c r="M8" s="151"/>
      <c r="N8" s="151"/>
      <c r="O8" s="152"/>
      <c r="P8" s="30"/>
    </row>
    <row r="9" spans="1:16" x14ac:dyDescent="0.35">
      <c r="A9" s="28"/>
      <c r="B9" s="114"/>
      <c r="C9" s="134"/>
      <c r="D9" s="135"/>
      <c r="E9" s="136"/>
      <c r="F9" s="50"/>
      <c r="G9" s="30"/>
      <c r="I9" s="153"/>
      <c r="J9" s="154"/>
      <c r="K9" s="154"/>
      <c r="L9" s="154"/>
      <c r="M9" s="154"/>
      <c r="N9" s="154"/>
      <c r="O9" s="155"/>
      <c r="P9" s="30"/>
    </row>
    <row r="10" spans="1:16" x14ac:dyDescent="0.35">
      <c r="A10" s="28"/>
      <c r="B10" s="114"/>
      <c r="C10" s="134"/>
      <c r="D10" s="135"/>
      <c r="E10" s="136"/>
      <c r="F10" s="50"/>
      <c r="G10" s="30"/>
      <c r="I10" s="153"/>
      <c r="J10" s="154"/>
      <c r="K10" s="154"/>
      <c r="L10" s="154"/>
      <c r="M10" s="154"/>
      <c r="N10" s="154"/>
      <c r="O10" s="155"/>
      <c r="P10" s="30"/>
    </row>
    <row r="11" spans="1:16" ht="15" thickBot="1" x14ac:dyDescent="0.4">
      <c r="A11" s="28"/>
      <c r="B11" s="115"/>
      <c r="C11" s="145"/>
      <c r="D11" s="146"/>
      <c r="E11" s="147"/>
      <c r="F11" s="51"/>
      <c r="G11" s="30"/>
      <c r="I11" s="153"/>
      <c r="J11" s="154"/>
      <c r="K11" s="154"/>
      <c r="L11" s="154"/>
      <c r="M11" s="154"/>
      <c r="N11" s="154"/>
      <c r="O11" s="155"/>
      <c r="P11" s="30"/>
    </row>
    <row r="12" spans="1:16" ht="15" thickBot="1" x14ac:dyDescent="0.4">
      <c r="A12" s="28"/>
      <c r="C12" s="148" t="s">
        <v>10</v>
      </c>
      <c r="D12" s="149"/>
      <c r="E12" s="149"/>
      <c r="F12" s="57">
        <f>SUM(F6:F11)</f>
        <v>0</v>
      </c>
      <c r="G12" s="30"/>
      <c r="I12" s="156"/>
      <c r="J12" s="157"/>
      <c r="K12" s="157"/>
      <c r="L12" s="157"/>
      <c r="M12" s="157"/>
      <c r="N12" s="157"/>
      <c r="O12" s="158"/>
      <c r="P12" s="30"/>
    </row>
    <row r="13" spans="1:16" x14ac:dyDescent="0.35">
      <c r="A13" s="28"/>
      <c r="G13" s="30"/>
      <c r="P13" s="30"/>
    </row>
    <row r="14" spans="1:16" ht="16" thickBot="1" x14ac:dyDescent="0.4">
      <c r="A14" s="28"/>
      <c r="B14" s="54" t="s">
        <v>7</v>
      </c>
      <c r="G14" s="30"/>
      <c r="I14" s="54" t="s">
        <v>16</v>
      </c>
      <c r="P14" s="30"/>
    </row>
    <row r="15" spans="1:16" ht="15" thickBot="1" x14ac:dyDescent="0.4">
      <c r="A15" s="28"/>
      <c r="B15" s="55" t="s">
        <v>3</v>
      </c>
      <c r="C15" s="139" t="s">
        <v>8</v>
      </c>
      <c r="D15" s="138"/>
      <c r="E15" s="140"/>
      <c r="F15" s="56" t="s">
        <v>5</v>
      </c>
      <c r="G15" s="30"/>
      <c r="I15" s="137" t="s">
        <v>12</v>
      </c>
      <c r="J15" s="138"/>
      <c r="K15" s="139" t="s">
        <v>14</v>
      </c>
      <c r="L15" s="140"/>
      <c r="M15" s="56" t="s">
        <v>17</v>
      </c>
      <c r="P15" s="30"/>
    </row>
    <row r="16" spans="1:16" ht="15" thickBot="1" x14ac:dyDescent="0.4">
      <c r="A16" s="28"/>
      <c r="B16" s="52"/>
      <c r="C16" s="131"/>
      <c r="D16" s="132"/>
      <c r="E16" s="133"/>
      <c r="F16" s="49"/>
      <c r="G16" s="30"/>
      <c r="I16" s="141">
        <f>+F30</f>
        <v>0</v>
      </c>
      <c r="J16" s="142"/>
      <c r="K16" s="143">
        <f>+K5</f>
        <v>0</v>
      </c>
      <c r="L16" s="144"/>
      <c r="M16" s="58">
        <f>+I16-K16</f>
        <v>0</v>
      </c>
      <c r="P16" s="30"/>
    </row>
    <row r="17" spans="1:16" ht="15" thickBot="1" x14ac:dyDescent="0.4">
      <c r="A17" s="28"/>
      <c r="B17" s="53"/>
      <c r="C17" s="134"/>
      <c r="D17" s="135"/>
      <c r="E17" s="136"/>
      <c r="F17" s="50"/>
      <c r="G17" s="30"/>
      <c r="P17" s="30"/>
    </row>
    <row r="18" spans="1:16" ht="15" thickBot="1" x14ac:dyDescent="0.4">
      <c r="A18" s="28"/>
      <c r="B18" s="53"/>
      <c r="C18" s="134"/>
      <c r="D18" s="135"/>
      <c r="E18" s="136"/>
      <c r="F18" s="50"/>
      <c r="G18" s="30"/>
      <c r="I18" s="137" t="s">
        <v>17</v>
      </c>
      <c r="J18" s="138"/>
      <c r="K18" s="139" t="s">
        <v>18</v>
      </c>
      <c r="L18" s="140"/>
      <c r="M18" s="56" t="s">
        <v>17</v>
      </c>
      <c r="P18" s="30"/>
    </row>
    <row r="19" spans="1:16" ht="15" thickBot="1" x14ac:dyDescent="0.4">
      <c r="A19" s="28"/>
      <c r="B19" s="53"/>
      <c r="C19" s="134"/>
      <c r="D19" s="135"/>
      <c r="E19" s="136"/>
      <c r="F19" s="50"/>
      <c r="G19" s="30"/>
      <c r="I19" s="141">
        <f>+M16</f>
        <v>0</v>
      </c>
      <c r="J19" s="142"/>
      <c r="K19" s="170">
        <v>1</v>
      </c>
      <c r="L19" s="171"/>
      <c r="M19" s="58">
        <f>+I19/K19</f>
        <v>0</v>
      </c>
      <c r="P19" s="30"/>
    </row>
    <row r="20" spans="1:16" x14ac:dyDescent="0.35">
      <c r="A20" s="28"/>
      <c r="B20" s="53"/>
      <c r="C20" s="134"/>
      <c r="D20" s="135"/>
      <c r="E20" s="136"/>
      <c r="F20" s="50"/>
      <c r="G20" s="30"/>
      <c r="P20" s="30"/>
    </row>
    <row r="21" spans="1:16" ht="16" thickBot="1" x14ac:dyDescent="0.4">
      <c r="A21" s="28"/>
      <c r="B21" s="53"/>
      <c r="C21" s="134"/>
      <c r="D21" s="135"/>
      <c r="E21" s="136"/>
      <c r="F21" s="50"/>
      <c r="G21" s="30"/>
      <c r="I21" s="54" t="s">
        <v>19</v>
      </c>
      <c r="P21" s="30"/>
    </row>
    <row r="22" spans="1:16" x14ac:dyDescent="0.35">
      <c r="A22" s="28"/>
      <c r="B22" s="53"/>
      <c r="C22" s="134"/>
      <c r="D22" s="135"/>
      <c r="E22" s="136"/>
      <c r="F22" s="50"/>
      <c r="G22" s="30"/>
      <c r="I22" s="161"/>
      <c r="J22" s="162"/>
      <c r="K22" s="162"/>
      <c r="L22" s="162"/>
      <c r="M22" s="162"/>
      <c r="N22" s="162"/>
      <c r="O22" s="163"/>
      <c r="P22" s="30"/>
    </row>
    <row r="23" spans="1:16" x14ac:dyDescent="0.35">
      <c r="A23" s="28"/>
      <c r="B23" s="53"/>
      <c r="C23" s="134"/>
      <c r="D23" s="135"/>
      <c r="E23" s="136"/>
      <c r="F23" s="50"/>
      <c r="G23" s="30"/>
      <c r="I23" s="164"/>
      <c r="J23" s="165"/>
      <c r="K23" s="165"/>
      <c r="L23" s="165"/>
      <c r="M23" s="165"/>
      <c r="N23" s="165"/>
      <c r="O23" s="166"/>
      <c r="P23" s="30"/>
    </row>
    <row r="24" spans="1:16" x14ac:dyDescent="0.35">
      <c r="A24" s="28"/>
      <c r="B24" s="53"/>
      <c r="C24" s="134"/>
      <c r="D24" s="135"/>
      <c r="E24" s="136"/>
      <c r="F24" s="50"/>
      <c r="G24" s="30"/>
      <c r="I24" s="164"/>
      <c r="J24" s="165"/>
      <c r="K24" s="165"/>
      <c r="L24" s="165"/>
      <c r="M24" s="165"/>
      <c r="N24" s="165"/>
      <c r="O24" s="166"/>
      <c r="P24" s="30"/>
    </row>
    <row r="25" spans="1:16" ht="15" thickBot="1" x14ac:dyDescent="0.4">
      <c r="A25" s="28"/>
      <c r="B25" s="116"/>
      <c r="C25" s="145"/>
      <c r="D25" s="146"/>
      <c r="E25" s="147"/>
      <c r="F25" s="51"/>
      <c r="G25" s="30"/>
      <c r="I25" s="164"/>
      <c r="J25" s="165"/>
      <c r="K25" s="165"/>
      <c r="L25" s="165"/>
      <c r="M25" s="165"/>
      <c r="N25" s="165"/>
      <c r="O25" s="166"/>
      <c r="P25" s="30"/>
    </row>
    <row r="26" spans="1:16" ht="15" thickBot="1" x14ac:dyDescent="0.4">
      <c r="A26" s="28"/>
      <c r="C26" s="148" t="s">
        <v>11</v>
      </c>
      <c r="D26" s="149"/>
      <c r="E26" s="149"/>
      <c r="F26" s="57">
        <f>SUM(F16:F25)</f>
        <v>0</v>
      </c>
      <c r="G26" s="30"/>
      <c r="I26" s="164"/>
      <c r="J26" s="165"/>
      <c r="K26" s="165"/>
      <c r="L26" s="165"/>
      <c r="M26" s="165"/>
      <c r="N26" s="165"/>
      <c r="O26" s="166"/>
      <c r="P26" s="30"/>
    </row>
    <row r="27" spans="1:16" x14ac:dyDescent="0.35">
      <c r="A27" s="28"/>
      <c r="G27" s="30"/>
      <c r="I27" s="164"/>
      <c r="J27" s="165"/>
      <c r="K27" s="165"/>
      <c r="L27" s="165"/>
      <c r="M27" s="165"/>
      <c r="N27" s="165"/>
      <c r="O27" s="166"/>
      <c r="P27" s="30"/>
    </row>
    <row r="28" spans="1:16" ht="16" thickBot="1" x14ac:dyDescent="0.4">
      <c r="A28" s="28"/>
      <c r="B28" s="54" t="s">
        <v>9</v>
      </c>
      <c r="G28" s="30"/>
      <c r="I28" s="164"/>
      <c r="J28" s="165"/>
      <c r="K28" s="165"/>
      <c r="L28" s="165"/>
      <c r="M28" s="165"/>
      <c r="N28" s="165"/>
      <c r="O28" s="166"/>
      <c r="P28" s="30"/>
    </row>
    <row r="29" spans="1:16" ht="15" thickBot="1" x14ac:dyDescent="0.4">
      <c r="A29" s="28"/>
      <c r="B29" s="137" t="s">
        <v>10</v>
      </c>
      <c r="C29" s="138"/>
      <c r="D29" s="139" t="s">
        <v>11</v>
      </c>
      <c r="E29" s="140"/>
      <c r="F29" s="56" t="s">
        <v>12</v>
      </c>
      <c r="G29" s="30"/>
      <c r="I29" s="164"/>
      <c r="J29" s="165"/>
      <c r="K29" s="165"/>
      <c r="L29" s="165"/>
      <c r="M29" s="165"/>
      <c r="N29" s="165"/>
      <c r="O29" s="166"/>
      <c r="P29" s="30"/>
    </row>
    <row r="30" spans="1:16" ht="15" thickBot="1" x14ac:dyDescent="0.4">
      <c r="A30" s="28"/>
      <c r="B30" s="141">
        <f>+F12</f>
        <v>0</v>
      </c>
      <c r="C30" s="142"/>
      <c r="D30" s="143">
        <f>+F26</f>
        <v>0</v>
      </c>
      <c r="E30" s="144"/>
      <c r="F30" s="59">
        <f>+B30-D30</f>
        <v>0</v>
      </c>
      <c r="G30" s="30"/>
      <c r="I30" s="167"/>
      <c r="J30" s="168"/>
      <c r="K30" s="168"/>
      <c r="L30" s="168"/>
      <c r="M30" s="168"/>
      <c r="N30" s="168"/>
      <c r="O30" s="169"/>
      <c r="P30" s="30"/>
    </row>
    <row r="31" spans="1:16" x14ac:dyDescent="0.35">
      <c r="A31" s="28"/>
      <c r="P31" s="30"/>
    </row>
    <row r="32" spans="1:16" x14ac:dyDescent="0.35">
      <c r="A32" s="28"/>
      <c r="P32" s="30"/>
    </row>
    <row r="33" spans="1:16" x14ac:dyDescent="0.35">
      <c r="A33" s="28"/>
      <c r="P33" s="30"/>
    </row>
    <row r="34" spans="1:16" x14ac:dyDescent="0.35">
      <c r="A34" s="28"/>
      <c r="P34" s="30"/>
    </row>
    <row r="35" spans="1:16" x14ac:dyDescent="0.3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</row>
  </sheetData>
  <mergeCells count="37">
    <mergeCell ref="C20:E20"/>
    <mergeCell ref="C21:E21"/>
    <mergeCell ref="C22:E22"/>
    <mergeCell ref="I22:O30"/>
    <mergeCell ref="C23:E23"/>
    <mergeCell ref="C24:E24"/>
    <mergeCell ref="C25:E25"/>
    <mergeCell ref="C26:E26"/>
    <mergeCell ref="B29:C29"/>
    <mergeCell ref="D29:E29"/>
    <mergeCell ref="B30:C30"/>
    <mergeCell ref="D30:E30"/>
    <mergeCell ref="C17:E17"/>
    <mergeCell ref="C18:E18"/>
    <mergeCell ref="I18:J18"/>
    <mergeCell ref="K18:L18"/>
    <mergeCell ref="C19:E19"/>
    <mergeCell ref="I19:J19"/>
    <mergeCell ref="K19:L19"/>
    <mergeCell ref="C15:E15"/>
    <mergeCell ref="I15:J15"/>
    <mergeCell ref="K15:L15"/>
    <mergeCell ref="C16:E16"/>
    <mergeCell ref="I16:J16"/>
    <mergeCell ref="K16:L16"/>
    <mergeCell ref="C8:E8"/>
    <mergeCell ref="I8:O12"/>
    <mergeCell ref="C9:E9"/>
    <mergeCell ref="C10:E10"/>
    <mergeCell ref="C11:E11"/>
    <mergeCell ref="C12:E12"/>
    <mergeCell ref="C7:E7"/>
    <mergeCell ref="C2:E2"/>
    <mergeCell ref="C5:E5"/>
    <mergeCell ref="I5:J5"/>
    <mergeCell ref="K5:L5"/>
    <mergeCell ref="C6:E6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20</v>
      </c>
      <c r="C2" s="199" t="str">
        <f>SETTEMBRE!C2</f>
        <v>SETTEMBRE</v>
      </c>
      <c r="D2" s="200"/>
      <c r="E2" s="201"/>
      <c r="G2" s="202" t="s">
        <v>21</v>
      </c>
      <c r="H2" s="203"/>
      <c r="I2" s="203"/>
      <c r="J2" s="29">
        <f>+SETTEMBRE!M19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 t="s">
        <v>92</v>
      </c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30</v>
      </c>
      <c r="C2" s="199" t="str">
        <f>SETTEMBRE!C2</f>
        <v>SETTEMBRE</v>
      </c>
      <c r="D2" s="200"/>
      <c r="E2" s="201"/>
      <c r="G2" s="202" t="s">
        <v>21</v>
      </c>
      <c r="H2" s="203"/>
      <c r="I2" s="203"/>
      <c r="J2" s="29">
        <f>+SETTEMBRE!M19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31</v>
      </c>
      <c r="C2" s="199" t="str">
        <f>SETTEMBRE!C2</f>
        <v>SETTEMBRE</v>
      </c>
      <c r="D2" s="200"/>
      <c r="E2" s="201"/>
      <c r="G2" s="202" t="s">
        <v>21</v>
      </c>
      <c r="H2" s="203"/>
      <c r="I2" s="203"/>
      <c r="J2" s="29">
        <f>+SETTEMBRE!M19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32</v>
      </c>
      <c r="C2" s="199" t="str">
        <f>SETTEMBRE!C2</f>
        <v>SETTEMBRE</v>
      </c>
      <c r="D2" s="200"/>
      <c r="E2" s="201"/>
      <c r="G2" s="202" t="s">
        <v>21</v>
      </c>
      <c r="H2" s="203"/>
      <c r="I2" s="203"/>
      <c r="J2" s="29">
        <f>+SETTEMBRE!M19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33</v>
      </c>
      <c r="C2" s="199" t="str">
        <f>SETTEMBRE!C2</f>
        <v>SETTEMBRE</v>
      </c>
      <c r="D2" s="200"/>
      <c r="E2" s="201"/>
      <c r="G2" s="202" t="s">
        <v>21</v>
      </c>
      <c r="H2" s="203"/>
      <c r="I2" s="203"/>
      <c r="J2" s="29">
        <f>IF(SETTEMBRE!K19=5,+SETTEMBRE!M19,0)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Q35"/>
  <sheetViews>
    <sheetView zoomScaleNormal="100" zoomScalePageLayoutView="70" workbookViewId="0">
      <selection activeCell="I3" sqref="I3:P8"/>
    </sheetView>
  </sheetViews>
  <sheetFormatPr defaultColWidth="9.26953125" defaultRowHeight="14.5" x14ac:dyDescent="0.35"/>
  <cols>
    <col min="1" max="6" width="9.26953125" style="5"/>
    <col min="7" max="8" width="2.7265625" style="5" customWidth="1"/>
    <col min="9" max="16384" width="9.26953125" style="5"/>
  </cols>
  <sheetData>
    <row r="1" spans="1:17" x14ac:dyDescent="0.35">
      <c r="A1" s="89"/>
      <c r="B1" s="90"/>
      <c r="C1" s="90"/>
      <c r="D1" s="90"/>
      <c r="E1" s="90"/>
      <c r="F1" s="90"/>
      <c r="G1" s="91"/>
      <c r="H1" s="89"/>
      <c r="I1" s="90"/>
      <c r="J1" s="90"/>
      <c r="K1" s="90"/>
      <c r="L1" s="90"/>
      <c r="M1" s="90"/>
      <c r="N1" s="90"/>
      <c r="O1" s="90"/>
      <c r="P1" s="90"/>
      <c r="Q1" s="91"/>
    </row>
    <row r="2" spans="1:17" ht="16.5" customHeight="1" thickBot="1" x14ac:dyDescent="0.4">
      <c r="A2" s="92"/>
      <c r="B2" s="220" t="s">
        <v>34</v>
      </c>
      <c r="C2" s="221"/>
      <c r="D2" s="220" t="str">
        <f>SETTEMBRE!C2</f>
        <v>SETTEMBRE</v>
      </c>
      <c r="E2" s="221"/>
      <c r="F2" s="221"/>
      <c r="G2" s="222"/>
      <c r="H2" s="92"/>
      <c r="I2" s="54" t="s">
        <v>118</v>
      </c>
      <c r="Q2" s="93"/>
    </row>
    <row r="3" spans="1:17" x14ac:dyDescent="0.35">
      <c r="A3" s="92"/>
      <c r="G3" s="93"/>
      <c r="H3" s="92"/>
      <c r="I3" s="210"/>
      <c r="J3" s="211"/>
      <c r="K3" s="211"/>
      <c r="L3" s="211"/>
      <c r="M3" s="211"/>
      <c r="N3" s="211"/>
      <c r="O3" s="211"/>
      <c r="P3" s="212"/>
      <c r="Q3" s="93"/>
    </row>
    <row r="4" spans="1:17" ht="15.5" x14ac:dyDescent="0.35">
      <c r="A4" s="92"/>
      <c r="B4" s="54" t="s">
        <v>35</v>
      </c>
      <c r="G4" s="93"/>
      <c r="H4" s="92"/>
      <c r="I4" s="213"/>
      <c r="J4" s="214"/>
      <c r="K4" s="214"/>
      <c r="L4" s="214"/>
      <c r="M4" s="214"/>
      <c r="N4" s="214"/>
      <c r="O4" s="214"/>
      <c r="P4" s="215"/>
      <c r="Q4" s="93"/>
    </row>
    <row r="5" spans="1:17" x14ac:dyDescent="0.35">
      <c r="A5" s="92"/>
      <c r="B5" s="219">
        <f>+SETTEMBRE!I16</f>
        <v>0</v>
      </c>
      <c r="C5" s="219"/>
      <c r="D5" s="219"/>
      <c r="E5" s="219"/>
      <c r="F5" s="219"/>
      <c r="G5" s="93"/>
      <c r="H5" s="92"/>
      <c r="I5" s="213"/>
      <c r="J5" s="214"/>
      <c r="K5" s="214"/>
      <c r="L5" s="214"/>
      <c r="M5" s="214"/>
      <c r="N5" s="214"/>
      <c r="O5" s="214"/>
      <c r="P5" s="215"/>
      <c r="Q5" s="93"/>
    </row>
    <row r="6" spans="1:17" x14ac:dyDescent="0.35">
      <c r="A6" s="92"/>
      <c r="G6" s="93"/>
      <c r="H6" s="92"/>
      <c r="I6" s="213"/>
      <c r="J6" s="214"/>
      <c r="K6" s="214"/>
      <c r="L6" s="214"/>
      <c r="M6" s="214"/>
      <c r="N6" s="214"/>
      <c r="O6" s="214"/>
      <c r="P6" s="215"/>
      <c r="Q6" s="93"/>
    </row>
    <row r="7" spans="1:17" ht="15.5" x14ac:dyDescent="0.35">
      <c r="A7" s="92"/>
      <c r="B7" s="54" t="s">
        <v>36</v>
      </c>
      <c r="G7" s="93"/>
      <c r="H7" s="92"/>
      <c r="I7" s="213"/>
      <c r="J7" s="214"/>
      <c r="K7" s="214"/>
      <c r="L7" s="214"/>
      <c r="M7" s="214"/>
      <c r="N7" s="214"/>
      <c r="O7" s="214"/>
      <c r="P7" s="215"/>
      <c r="Q7" s="93"/>
    </row>
    <row r="8" spans="1:17" ht="15" thickBot="1" x14ac:dyDescent="0.4">
      <c r="A8" s="92"/>
      <c r="B8" s="219">
        <f>+SETTEMBRE!M16</f>
        <v>0</v>
      </c>
      <c r="C8" s="219"/>
      <c r="D8" s="219"/>
      <c r="E8" s="219"/>
      <c r="F8" s="219"/>
      <c r="G8" s="93"/>
      <c r="H8" s="92"/>
      <c r="I8" s="216"/>
      <c r="J8" s="217"/>
      <c r="K8" s="217"/>
      <c r="L8" s="217"/>
      <c r="M8" s="217"/>
      <c r="N8" s="217"/>
      <c r="O8" s="217"/>
      <c r="P8" s="218"/>
      <c r="Q8" s="93"/>
    </row>
    <row r="9" spans="1:17" x14ac:dyDescent="0.35">
      <c r="A9" s="92"/>
      <c r="G9" s="93"/>
      <c r="H9" s="92"/>
      <c r="Q9" s="93"/>
    </row>
    <row r="10" spans="1:17" ht="16" thickBot="1" x14ac:dyDescent="0.4">
      <c r="A10" s="92"/>
      <c r="B10" s="54" t="s">
        <v>37</v>
      </c>
      <c r="G10" s="93"/>
      <c r="H10" s="92"/>
      <c r="I10" s="54" t="s">
        <v>39</v>
      </c>
      <c r="Q10" s="93"/>
    </row>
    <row r="11" spans="1:17" x14ac:dyDescent="0.35">
      <c r="A11" s="92"/>
      <c r="B11" s="219">
        <f>+'SET-Set 1'!J31+'SET-Set 2'!J31+'SET-Set 3'!J31+'SET-Set 4'!J31+'SET-Set 5'!J31</f>
        <v>0</v>
      </c>
      <c r="C11" s="219"/>
      <c r="D11" s="219"/>
      <c r="E11" s="219"/>
      <c r="F11" s="219"/>
      <c r="G11" s="93"/>
      <c r="H11" s="92"/>
      <c r="I11" s="210"/>
      <c r="J11" s="211"/>
      <c r="K11" s="211"/>
      <c r="L11" s="211"/>
      <c r="M11" s="211"/>
      <c r="N11" s="211"/>
      <c r="O11" s="211"/>
      <c r="P11" s="212"/>
      <c r="Q11" s="93"/>
    </row>
    <row r="12" spans="1:17" x14ac:dyDescent="0.35">
      <c r="A12" s="92"/>
      <c r="G12" s="93"/>
      <c r="H12" s="92"/>
      <c r="I12" s="213"/>
      <c r="J12" s="214"/>
      <c r="K12" s="214"/>
      <c r="L12" s="214"/>
      <c r="M12" s="214"/>
      <c r="N12" s="214"/>
      <c r="O12" s="214"/>
      <c r="P12" s="215"/>
      <c r="Q12" s="93"/>
    </row>
    <row r="13" spans="1:17" ht="15.5" x14ac:dyDescent="0.35">
      <c r="A13" s="92"/>
      <c r="B13" s="54" t="s">
        <v>38</v>
      </c>
      <c r="G13" s="93"/>
      <c r="H13" s="92"/>
      <c r="I13" s="213"/>
      <c r="J13" s="214"/>
      <c r="K13" s="214"/>
      <c r="L13" s="214"/>
      <c r="M13" s="214"/>
      <c r="N13" s="214"/>
      <c r="O13" s="214"/>
      <c r="P13" s="215"/>
      <c r="Q13" s="93"/>
    </row>
    <row r="14" spans="1:17" x14ac:dyDescent="0.35">
      <c r="A14" s="92"/>
      <c r="B14" s="219">
        <f>+B5-B11</f>
        <v>0</v>
      </c>
      <c r="C14" s="219"/>
      <c r="D14" s="219"/>
      <c r="E14" s="219"/>
      <c r="F14" s="219"/>
      <c r="G14" s="93"/>
      <c r="H14" s="92"/>
      <c r="I14" s="213"/>
      <c r="J14" s="214"/>
      <c r="K14" s="214"/>
      <c r="L14" s="214"/>
      <c r="M14" s="214"/>
      <c r="N14" s="214"/>
      <c r="O14" s="214"/>
      <c r="P14" s="215"/>
      <c r="Q14" s="93"/>
    </row>
    <row r="15" spans="1:17" x14ac:dyDescent="0.35">
      <c r="A15" s="92"/>
      <c r="G15" s="93"/>
      <c r="H15" s="92"/>
      <c r="I15" s="213"/>
      <c r="J15" s="214"/>
      <c r="K15" s="214"/>
      <c r="L15" s="214"/>
      <c r="M15" s="214"/>
      <c r="N15" s="214"/>
      <c r="O15" s="214"/>
      <c r="P15" s="215"/>
      <c r="Q15" s="93"/>
    </row>
    <row r="16" spans="1:17" ht="15" thickBot="1" x14ac:dyDescent="0.4">
      <c r="A16" s="92"/>
      <c r="F16" s="88">
        <f>+B14-SETTEMBRE!K5</f>
        <v>0</v>
      </c>
      <c r="G16" s="93"/>
      <c r="H16" s="92"/>
      <c r="I16" s="216"/>
      <c r="J16" s="217"/>
      <c r="K16" s="217"/>
      <c r="L16" s="217"/>
      <c r="M16" s="217"/>
      <c r="N16" s="217"/>
      <c r="O16" s="217"/>
      <c r="P16" s="218"/>
      <c r="Q16" s="93"/>
    </row>
    <row r="17" spans="1:17" x14ac:dyDescent="0.35">
      <c r="A17" s="92"/>
      <c r="G17" s="93"/>
      <c r="H17" s="92"/>
      <c r="Q17" s="93"/>
    </row>
    <row r="18" spans="1:17" ht="16" thickBot="1" x14ac:dyDescent="0.4">
      <c r="A18" s="92"/>
      <c r="G18" s="93"/>
      <c r="H18" s="92"/>
      <c r="I18" s="54" t="s">
        <v>40</v>
      </c>
      <c r="Q18" s="93"/>
    </row>
    <row r="19" spans="1:17" x14ac:dyDescent="0.35">
      <c r="A19" s="92"/>
      <c r="G19" s="93"/>
      <c r="H19" s="92"/>
      <c r="I19" s="210"/>
      <c r="J19" s="211"/>
      <c r="K19" s="211"/>
      <c r="L19" s="211"/>
      <c r="M19" s="211"/>
      <c r="N19" s="211"/>
      <c r="O19" s="211"/>
      <c r="P19" s="212"/>
      <c r="Q19" s="93"/>
    </row>
    <row r="20" spans="1:17" x14ac:dyDescent="0.35">
      <c r="A20" s="92"/>
      <c r="G20" s="93"/>
      <c r="H20" s="92"/>
      <c r="I20" s="213"/>
      <c r="J20" s="214"/>
      <c r="K20" s="214"/>
      <c r="L20" s="214"/>
      <c r="M20" s="214"/>
      <c r="N20" s="214"/>
      <c r="O20" s="214"/>
      <c r="P20" s="215"/>
      <c r="Q20" s="93"/>
    </row>
    <row r="21" spans="1:17" x14ac:dyDescent="0.35">
      <c r="A21" s="92"/>
      <c r="G21" s="93"/>
      <c r="H21" s="92"/>
      <c r="I21" s="213"/>
      <c r="J21" s="214"/>
      <c r="K21" s="214"/>
      <c r="L21" s="214"/>
      <c r="M21" s="214"/>
      <c r="N21" s="214"/>
      <c r="O21" s="214"/>
      <c r="P21" s="215"/>
      <c r="Q21" s="93"/>
    </row>
    <row r="22" spans="1:17" x14ac:dyDescent="0.35">
      <c r="A22" s="92"/>
      <c r="G22" s="93"/>
      <c r="H22" s="92"/>
      <c r="I22" s="213"/>
      <c r="J22" s="214"/>
      <c r="K22" s="214"/>
      <c r="L22" s="214"/>
      <c r="M22" s="214"/>
      <c r="N22" s="214"/>
      <c r="O22" s="214"/>
      <c r="P22" s="215"/>
      <c r="Q22" s="93"/>
    </row>
    <row r="23" spans="1:17" x14ac:dyDescent="0.35">
      <c r="A23" s="92"/>
      <c r="G23" s="93"/>
      <c r="H23" s="92"/>
      <c r="I23" s="213"/>
      <c r="J23" s="214"/>
      <c r="K23" s="214"/>
      <c r="L23" s="214"/>
      <c r="M23" s="214"/>
      <c r="N23" s="214"/>
      <c r="O23" s="214"/>
      <c r="P23" s="215"/>
      <c r="Q23" s="93"/>
    </row>
    <row r="24" spans="1:17" ht="15" thickBot="1" x14ac:dyDescent="0.4">
      <c r="A24" s="92"/>
      <c r="G24" s="93"/>
      <c r="H24" s="92"/>
      <c r="I24" s="216"/>
      <c r="J24" s="217"/>
      <c r="K24" s="217"/>
      <c r="L24" s="217"/>
      <c r="M24" s="217"/>
      <c r="N24" s="217"/>
      <c r="O24" s="217"/>
      <c r="P24" s="218"/>
      <c r="Q24" s="93"/>
    </row>
    <row r="25" spans="1:17" x14ac:dyDescent="0.35">
      <c r="A25" s="92"/>
      <c r="G25" s="93"/>
      <c r="H25" s="92"/>
      <c r="Q25" s="93"/>
    </row>
    <row r="26" spans="1:17" ht="16" thickBot="1" x14ac:dyDescent="0.4">
      <c r="A26" s="92"/>
      <c r="G26" s="93"/>
      <c r="H26" s="92"/>
      <c r="I26" s="54" t="s">
        <v>41</v>
      </c>
      <c r="Q26" s="93"/>
    </row>
    <row r="27" spans="1:17" x14ac:dyDescent="0.35">
      <c r="A27" s="92"/>
      <c r="G27" s="93"/>
      <c r="H27" s="92"/>
      <c r="I27" s="210"/>
      <c r="J27" s="211"/>
      <c r="K27" s="211"/>
      <c r="L27" s="211"/>
      <c r="M27" s="211"/>
      <c r="N27" s="211"/>
      <c r="O27" s="211"/>
      <c r="P27" s="212"/>
      <c r="Q27" s="93"/>
    </row>
    <row r="28" spans="1:17" x14ac:dyDescent="0.35">
      <c r="A28" s="92"/>
      <c r="G28" s="93"/>
      <c r="H28" s="92"/>
      <c r="I28" s="213"/>
      <c r="J28" s="214"/>
      <c r="K28" s="214"/>
      <c r="L28" s="214"/>
      <c r="M28" s="214"/>
      <c r="N28" s="214"/>
      <c r="O28" s="214"/>
      <c r="P28" s="215"/>
      <c r="Q28" s="93"/>
    </row>
    <row r="29" spans="1:17" x14ac:dyDescent="0.35">
      <c r="A29" s="92"/>
      <c r="G29" s="93"/>
      <c r="H29" s="92"/>
      <c r="I29" s="213"/>
      <c r="J29" s="214"/>
      <c r="K29" s="214"/>
      <c r="L29" s="214"/>
      <c r="M29" s="214"/>
      <c r="N29" s="214"/>
      <c r="O29" s="214"/>
      <c r="P29" s="215"/>
      <c r="Q29" s="93"/>
    </row>
    <row r="30" spans="1:17" x14ac:dyDescent="0.35">
      <c r="A30" s="92"/>
      <c r="G30" s="93"/>
      <c r="H30" s="92"/>
      <c r="I30" s="213"/>
      <c r="J30" s="214"/>
      <c r="K30" s="214"/>
      <c r="L30" s="214"/>
      <c r="M30" s="214"/>
      <c r="N30" s="214"/>
      <c r="O30" s="214"/>
      <c r="P30" s="215"/>
      <c r="Q30" s="93"/>
    </row>
    <row r="31" spans="1:17" x14ac:dyDescent="0.35">
      <c r="A31" s="92"/>
      <c r="G31" s="93"/>
      <c r="H31" s="92"/>
      <c r="I31" s="213"/>
      <c r="J31" s="214"/>
      <c r="K31" s="214"/>
      <c r="L31" s="214"/>
      <c r="M31" s="214"/>
      <c r="N31" s="214"/>
      <c r="O31" s="214"/>
      <c r="P31" s="215"/>
      <c r="Q31" s="93"/>
    </row>
    <row r="32" spans="1:17" ht="15" thickBot="1" x14ac:dyDescent="0.4">
      <c r="A32" s="92"/>
      <c r="G32" s="93"/>
      <c r="H32" s="92"/>
      <c r="I32" s="216"/>
      <c r="J32" s="217"/>
      <c r="K32" s="217"/>
      <c r="L32" s="217"/>
      <c r="M32" s="217"/>
      <c r="N32" s="217"/>
      <c r="O32" s="217"/>
      <c r="P32" s="218"/>
      <c r="Q32" s="93"/>
    </row>
    <row r="33" spans="1:17" x14ac:dyDescent="0.35">
      <c r="A33" s="92"/>
      <c r="G33" s="93"/>
      <c r="H33" s="92"/>
      <c r="Q33" s="93"/>
    </row>
    <row r="34" spans="1:17" x14ac:dyDescent="0.35">
      <c r="A34" s="92"/>
      <c r="G34" s="93"/>
      <c r="H34" s="92"/>
      <c r="Q34" s="93"/>
    </row>
    <row r="35" spans="1:17" x14ac:dyDescent="0.35">
      <c r="A35" s="94"/>
      <c r="B35" s="95"/>
      <c r="C35" s="95"/>
      <c r="D35" s="95"/>
      <c r="E35" s="95"/>
      <c r="F35" s="95"/>
      <c r="G35" s="96"/>
      <c r="H35" s="94"/>
      <c r="I35" s="95"/>
      <c r="J35" s="95"/>
      <c r="K35" s="95"/>
      <c r="L35" s="95"/>
      <c r="M35" s="95"/>
      <c r="N35" s="95"/>
      <c r="O35" s="95"/>
      <c r="P35" s="95"/>
      <c r="Q35" s="96"/>
    </row>
  </sheetData>
  <mergeCells count="10">
    <mergeCell ref="I19:P24"/>
    <mergeCell ref="I27:P32"/>
    <mergeCell ref="B2:C2"/>
    <mergeCell ref="D2:G2"/>
    <mergeCell ref="I3:P8"/>
    <mergeCell ref="B5:F5"/>
    <mergeCell ref="B8:F8"/>
    <mergeCell ref="B11:F11"/>
    <mergeCell ref="I11:P16"/>
    <mergeCell ref="B14:F14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P35"/>
  <sheetViews>
    <sheetView zoomScaleNormal="100" zoomScalePageLayoutView="70" workbookViewId="0">
      <selection activeCell="B16" activeCellId="1" sqref="B6:B11 B16:B25"/>
    </sheetView>
  </sheetViews>
  <sheetFormatPr defaultColWidth="9.26953125" defaultRowHeight="14.5" x14ac:dyDescent="0.35"/>
  <cols>
    <col min="1" max="1" width="7.7265625" style="5" customWidth="1"/>
    <col min="2" max="2" width="12.7265625" style="5" customWidth="1"/>
    <col min="3" max="5" width="10.7265625" style="5" customWidth="1"/>
    <col min="6" max="6" width="11.7265625" style="5" customWidth="1"/>
    <col min="7" max="8" width="2.7265625" style="5" customWidth="1"/>
    <col min="9" max="10" width="9.26953125" style="5"/>
    <col min="11" max="11" width="9.26953125" style="5" customWidth="1"/>
    <col min="12" max="12" width="9.26953125" style="5"/>
    <col min="13" max="13" width="11.7265625" style="5" customWidth="1"/>
    <col min="14" max="14" width="9.26953125" style="5"/>
    <col min="15" max="15" width="7" style="5" customWidth="1"/>
    <col min="16" max="16" width="7.7265625" style="5" customWidth="1"/>
    <col min="17" max="16384" width="9.26953125" style="5"/>
  </cols>
  <sheetData>
    <row r="1" spans="1:16" x14ac:dyDescent="0.35">
      <c r="A1" s="25"/>
      <c r="B1" s="26"/>
      <c r="C1" s="26"/>
      <c r="D1" s="26"/>
      <c r="E1" s="26"/>
      <c r="F1" s="26"/>
      <c r="G1" s="27"/>
      <c r="H1" s="26"/>
      <c r="I1" s="26"/>
      <c r="J1" s="26"/>
      <c r="K1" s="26"/>
      <c r="L1" s="26"/>
      <c r="M1" s="26"/>
      <c r="N1" s="26"/>
      <c r="O1" s="26"/>
      <c r="P1" s="27"/>
    </row>
    <row r="2" spans="1:16" ht="15.5" x14ac:dyDescent="0.35">
      <c r="A2" s="28"/>
      <c r="B2" s="60" t="s">
        <v>0</v>
      </c>
      <c r="C2" s="130" t="s">
        <v>50</v>
      </c>
      <c r="D2" s="130"/>
      <c r="E2" s="130"/>
      <c r="G2" s="30"/>
      <c r="P2" s="30"/>
    </row>
    <row r="3" spans="1:16" x14ac:dyDescent="0.35">
      <c r="A3" s="28"/>
      <c r="G3" s="30"/>
      <c r="P3" s="30"/>
    </row>
    <row r="4" spans="1:16" ht="16" thickBot="1" x14ac:dyDescent="0.4">
      <c r="A4" s="28"/>
      <c r="B4" s="54" t="s">
        <v>2</v>
      </c>
      <c r="G4" s="30"/>
      <c r="I4" s="54" t="s">
        <v>13</v>
      </c>
      <c r="P4" s="30"/>
    </row>
    <row r="5" spans="1:16" ht="15" thickBot="1" x14ac:dyDescent="0.4">
      <c r="A5" s="28"/>
      <c r="B5" s="55" t="s">
        <v>3</v>
      </c>
      <c r="C5" s="139" t="s">
        <v>4</v>
      </c>
      <c r="D5" s="138"/>
      <c r="E5" s="140"/>
      <c r="F5" s="56" t="s">
        <v>5</v>
      </c>
      <c r="G5" s="30"/>
      <c r="I5" s="137" t="s">
        <v>14</v>
      </c>
      <c r="J5" s="138"/>
      <c r="K5" s="159"/>
      <c r="L5" s="160"/>
      <c r="P5" s="30"/>
    </row>
    <row r="6" spans="1:16" x14ac:dyDescent="0.35">
      <c r="A6" s="28"/>
      <c r="B6" s="48"/>
      <c r="C6" s="131"/>
      <c r="D6" s="132"/>
      <c r="E6" s="133"/>
      <c r="F6" s="49"/>
      <c r="G6" s="30"/>
      <c r="P6" s="30"/>
    </row>
    <row r="7" spans="1:16" ht="16" thickBot="1" x14ac:dyDescent="0.4">
      <c r="A7" s="28"/>
      <c r="B7" s="114"/>
      <c r="C7" s="134"/>
      <c r="D7" s="135"/>
      <c r="E7" s="136"/>
      <c r="F7" s="50"/>
      <c r="G7" s="30"/>
      <c r="I7" s="54" t="s">
        <v>15</v>
      </c>
      <c r="P7" s="30"/>
    </row>
    <row r="8" spans="1:16" x14ac:dyDescent="0.35">
      <c r="A8" s="28"/>
      <c r="B8" s="114"/>
      <c r="C8" s="134"/>
      <c r="D8" s="135"/>
      <c r="E8" s="136"/>
      <c r="F8" s="50"/>
      <c r="G8" s="30"/>
      <c r="I8" s="150"/>
      <c r="J8" s="151"/>
      <c r="K8" s="151"/>
      <c r="L8" s="151"/>
      <c r="M8" s="151"/>
      <c r="N8" s="151"/>
      <c r="O8" s="152"/>
      <c r="P8" s="30"/>
    </row>
    <row r="9" spans="1:16" x14ac:dyDescent="0.35">
      <c r="A9" s="28"/>
      <c r="B9" s="114"/>
      <c r="C9" s="134"/>
      <c r="D9" s="135"/>
      <c r="E9" s="136"/>
      <c r="F9" s="50"/>
      <c r="G9" s="30"/>
      <c r="I9" s="153"/>
      <c r="J9" s="154"/>
      <c r="K9" s="154"/>
      <c r="L9" s="154"/>
      <c r="M9" s="154"/>
      <c r="N9" s="154"/>
      <c r="O9" s="155"/>
      <c r="P9" s="30"/>
    </row>
    <row r="10" spans="1:16" x14ac:dyDescent="0.35">
      <c r="A10" s="28"/>
      <c r="B10" s="114"/>
      <c r="C10" s="134"/>
      <c r="D10" s="135"/>
      <c r="E10" s="136"/>
      <c r="F10" s="50"/>
      <c r="G10" s="30"/>
      <c r="I10" s="153"/>
      <c r="J10" s="154"/>
      <c r="K10" s="154"/>
      <c r="L10" s="154"/>
      <c r="M10" s="154"/>
      <c r="N10" s="154"/>
      <c r="O10" s="155"/>
      <c r="P10" s="30"/>
    </row>
    <row r="11" spans="1:16" ht="15" thickBot="1" x14ac:dyDescent="0.4">
      <c r="A11" s="28"/>
      <c r="B11" s="115"/>
      <c r="C11" s="145"/>
      <c r="D11" s="146"/>
      <c r="E11" s="147"/>
      <c r="F11" s="51"/>
      <c r="G11" s="30"/>
      <c r="I11" s="153"/>
      <c r="J11" s="154"/>
      <c r="K11" s="154"/>
      <c r="L11" s="154"/>
      <c r="M11" s="154"/>
      <c r="N11" s="154"/>
      <c r="O11" s="155"/>
      <c r="P11" s="30"/>
    </row>
    <row r="12" spans="1:16" ht="15" thickBot="1" x14ac:dyDescent="0.4">
      <c r="A12" s="28"/>
      <c r="C12" s="148" t="s">
        <v>10</v>
      </c>
      <c r="D12" s="149"/>
      <c r="E12" s="149"/>
      <c r="F12" s="57">
        <f>SUM(F6:F11)</f>
        <v>0</v>
      </c>
      <c r="G12" s="30"/>
      <c r="I12" s="156"/>
      <c r="J12" s="157"/>
      <c r="K12" s="157"/>
      <c r="L12" s="157"/>
      <c r="M12" s="157"/>
      <c r="N12" s="157"/>
      <c r="O12" s="158"/>
      <c r="P12" s="30"/>
    </row>
    <row r="13" spans="1:16" x14ac:dyDescent="0.35">
      <c r="A13" s="28"/>
      <c r="G13" s="30"/>
      <c r="P13" s="30"/>
    </row>
    <row r="14" spans="1:16" ht="16" thickBot="1" x14ac:dyDescent="0.4">
      <c r="A14" s="28"/>
      <c r="B14" s="54" t="s">
        <v>7</v>
      </c>
      <c r="G14" s="30"/>
      <c r="I14" s="54" t="s">
        <v>16</v>
      </c>
      <c r="P14" s="30"/>
    </row>
    <row r="15" spans="1:16" ht="15" thickBot="1" x14ac:dyDescent="0.4">
      <c r="A15" s="28"/>
      <c r="B15" s="55" t="s">
        <v>3</v>
      </c>
      <c r="C15" s="139" t="s">
        <v>8</v>
      </c>
      <c r="D15" s="138"/>
      <c r="E15" s="140"/>
      <c r="F15" s="56" t="s">
        <v>5</v>
      </c>
      <c r="G15" s="30"/>
      <c r="I15" s="137" t="s">
        <v>12</v>
      </c>
      <c r="J15" s="138"/>
      <c r="K15" s="139" t="s">
        <v>14</v>
      </c>
      <c r="L15" s="140"/>
      <c r="M15" s="56" t="s">
        <v>17</v>
      </c>
      <c r="P15" s="30"/>
    </row>
    <row r="16" spans="1:16" ht="15" thickBot="1" x14ac:dyDescent="0.4">
      <c r="A16" s="28"/>
      <c r="B16" s="52"/>
      <c r="C16" s="131"/>
      <c r="D16" s="132"/>
      <c r="E16" s="133"/>
      <c r="F16" s="49"/>
      <c r="G16" s="30"/>
      <c r="I16" s="141">
        <f>+F30</f>
        <v>0</v>
      </c>
      <c r="J16" s="142"/>
      <c r="K16" s="143">
        <f>+K5</f>
        <v>0</v>
      </c>
      <c r="L16" s="144"/>
      <c r="M16" s="58">
        <f>+I16-K16</f>
        <v>0</v>
      </c>
      <c r="P16" s="30"/>
    </row>
    <row r="17" spans="1:16" ht="15" thickBot="1" x14ac:dyDescent="0.4">
      <c r="A17" s="28"/>
      <c r="B17" s="53"/>
      <c r="C17" s="134"/>
      <c r="D17" s="135"/>
      <c r="E17" s="136"/>
      <c r="F17" s="50"/>
      <c r="G17" s="30"/>
      <c r="P17" s="30"/>
    </row>
    <row r="18" spans="1:16" ht="15" thickBot="1" x14ac:dyDescent="0.4">
      <c r="A18" s="28"/>
      <c r="B18" s="53"/>
      <c r="C18" s="134"/>
      <c r="D18" s="135"/>
      <c r="E18" s="136"/>
      <c r="F18" s="50"/>
      <c r="G18" s="30"/>
      <c r="I18" s="137" t="s">
        <v>17</v>
      </c>
      <c r="J18" s="138"/>
      <c r="K18" s="139" t="s">
        <v>18</v>
      </c>
      <c r="L18" s="140"/>
      <c r="M18" s="56" t="s">
        <v>17</v>
      </c>
      <c r="P18" s="30"/>
    </row>
    <row r="19" spans="1:16" ht="15" thickBot="1" x14ac:dyDescent="0.4">
      <c r="A19" s="28"/>
      <c r="B19" s="53"/>
      <c r="C19" s="134"/>
      <c r="D19" s="135"/>
      <c r="E19" s="136"/>
      <c r="F19" s="50"/>
      <c r="G19" s="30"/>
      <c r="I19" s="141">
        <f>+M16</f>
        <v>0</v>
      </c>
      <c r="J19" s="142"/>
      <c r="K19" s="170">
        <v>1</v>
      </c>
      <c r="L19" s="171"/>
      <c r="M19" s="58">
        <f>+I19/K19</f>
        <v>0</v>
      </c>
      <c r="P19" s="30"/>
    </row>
    <row r="20" spans="1:16" x14ac:dyDescent="0.35">
      <c r="A20" s="28"/>
      <c r="B20" s="53"/>
      <c r="C20" s="134"/>
      <c r="D20" s="135"/>
      <c r="E20" s="136"/>
      <c r="F20" s="50"/>
      <c r="G20" s="30"/>
      <c r="P20" s="30"/>
    </row>
    <row r="21" spans="1:16" ht="16" thickBot="1" x14ac:dyDescent="0.4">
      <c r="A21" s="28"/>
      <c r="B21" s="53"/>
      <c r="C21" s="134"/>
      <c r="D21" s="135"/>
      <c r="E21" s="136"/>
      <c r="F21" s="50"/>
      <c r="G21" s="30"/>
      <c r="I21" s="54" t="s">
        <v>19</v>
      </c>
      <c r="P21" s="30"/>
    </row>
    <row r="22" spans="1:16" x14ac:dyDescent="0.35">
      <c r="A22" s="28"/>
      <c r="B22" s="53"/>
      <c r="C22" s="134"/>
      <c r="D22" s="135"/>
      <c r="E22" s="136"/>
      <c r="F22" s="50"/>
      <c r="G22" s="30"/>
      <c r="I22" s="161"/>
      <c r="J22" s="162"/>
      <c r="K22" s="162"/>
      <c r="L22" s="162"/>
      <c r="M22" s="162"/>
      <c r="N22" s="162"/>
      <c r="O22" s="163"/>
      <c r="P22" s="30"/>
    </row>
    <row r="23" spans="1:16" x14ac:dyDescent="0.35">
      <c r="A23" s="28"/>
      <c r="B23" s="53"/>
      <c r="C23" s="134"/>
      <c r="D23" s="135"/>
      <c r="E23" s="136"/>
      <c r="F23" s="50"/>
      <c r="G23" s="30"/>
      <c r="I23" s="164"/>
      <c r="J23" s="165"/>
      <c r="K23" s="165"/>
      <c r="L23" s="165"/>
      <c r="M23" s="165"/>
      <c r="N23" s="165"/>
      <c r="O23" s="166"/>
      <c r="P23" s="30"/>
    </row>
    <row r="24" spans="1:16" x14ac:dyDescent="0.35">
      <c r="A24" s="28"/>
      <c r="B24" s="53"/>
      <c r="C24" s="134"/>
      <c r="D24" s="135"/>
      <c r="E24" s="136"/>
      <c r="F24" s="50"/>
      <c r="G24" s="30"/>
      <c r="I24" s="164"/>
      <c r="J24" s="165"/>
      <c r="K24" s="165"/>
      <c r="L24" s="165"/>
      <c r="M24" s="165"/>
      <c r="N24" s="165"/>
      <c r="O24" s="166"/>
      <c r="P24" s="30"/>
    </row>
    <row r="25" spans="1:16" ht="15" thickBot="1" x14ac:dyDescent="0.4">
      <c r="A25" s="28"/>
      <c r="B25" s="116"/>
      <c r="C25" s="145"/>
      <c r="D25" s="146"/>
      <c r="E25" s="147"/>
      <c r="F25" s="51"/>
      <c r="G25" s="30"/>
      <c r="I25" s="164"/>
      <c r="J25" s="165"/>
      <c r="K25" s="165"/>
      <c r="L25" s="165"/>
      <c r="M25" s="165"/>
      <c r="N25" s="165"/>
      <c r="O25" s="166"/>
      <c r="P25" s="30"/>
    </row>
    <row r="26" spans="1:16" ht="15" thickBot="1" x14ac:dyDescent="0.4">
      <c r="A26" s="28"/>
      <c r="C26" s="148" t="s">
        <v>11</v>
      </c>
      <c r="D26" s="149"/>
      <c r="E26" s="149"/>
      <c r="F26" s="57">
        <f>SUM(F16:F25)</f>
        <v>0</v>
      </c>
      <c r="G26" s="30"/>
      <c r="I26" s="164"/>
      <c r="J26" s="165"/>
      <c r="K26" s="165"/>
      <c r="L26" s="165"/>
      <c r="M26" s="165"/>
      <c r="N26" s="165"/>
      <c r="O26" s="166"/>
      <c r="P26" s="30"/>
    </row>
    <row r="27" spans="1:16" x14ac:dyDescent="0.35">
      <c r="A27" s="28"/>
      <c r="G27" s="30"/>
      <c r="I27" s="164"/>
      <c r="J27" s="165"/>
      <c r="K27" s="165"/>
      <c r="L27" s="165"/>
      <c r="M27" s="165"/>
      <c r="N27" s="165"/>
      <c r="O27" s="166"/>
      <c r="P27" s="30"/>
    </row>
    <row r="28" spans="1:16" ht="16" thickBot="1" x14ac:dyDescent="0.4">
      <c r="A28" s="28"/>
      <c r="B28" s="54" t="s">
        <v>9</v>
      </c>
      <c r="G28" s="30"/>
      <c r="I28" s="164"/>
      <c r="J28" s="165"/>
      <c r="K28" s="165"/>
      <c r="L28" s="165"/>
      <c r="M28" s="165"/>
      <c r="N28" s="165"/>
      <c r="O28" s="166"/>
      <c r="P28" s="30"/>
    </row>
    <row r="29" spans="1:16" ht="15" thickBot="1" x14ac:dyDescent="0.4">
      <c r="A29" s="28"/>
      <c r="B29" s="137" t="s">
        <v>10</v>
      </c>
      <c r="C29" s="138"/>
      <c r="D29" s="139" t="s">
        <v>11</v>
      </c>
      <c r="E29" s="140"/>
      <c r="F29" s="56" t="s">
        <v>12</v>
      </c>
      <c r="G29" s="30"/>
      <c r="I29" s="164"/>
      <c r="J29" s="165"/>
      <c r="K29" s="165"/>
      <c r="L29" s="165"/>
      <c r="M29" s="165"/>
      <c r="N29" s="165"/>
      <c r="O29" s="166"/>
      <c r="P29" s="30"/>
    </row>
    <row r="30" spans="1:16" ht="15" thickBot="1" x14ac:dyDescent="0.4">
      <c r="A30" s="28"/>
      <c r="B30" s="141">
        <f>+F12</f>
        <v>0</v>
      </c>
      <c r="C30" s="142"/>
      <c r="D30" s="143">
        <f>+F26</f>
        <v>0</v>
      </c>
      <c r="E30" s="144"/>
      <c r="F30" s="59">
        <f>+B30-D30</f>
        <v>0</v>
      </c>
      <c r="G30" s="30"/>
      <c r="I30" s="167"/>
      <c r="J30" s="168"/>
      <c r="K30" s="168"/>
      <c r="L30" s="168"/>
      <c r="M30" s="168"/>
      <c r="N30" s="168"/>
      <c r="O30" s="169"/>
      <c r="P30" s="30"/>
    </row>
    <row r="31" spans="1:16" x14ac:dyDescent="0.35">
      <c r="A31" s="28"/>
      <c r="P31" s="30"/>
    </row>
    <row r="32" spans="1:16" x14ac:dyDescent="0.35">
      <c r="A32" s="28"/>
      <c r="P32" s="30"/>
    </row>
    <row r="33" spans="1:16" x14ac:dyDescent="0.35">
      <c r="A33" s="28"/>
      <c r="P33" s="30"/>
    </row>
    <row r="34" spans="1:16" x14ac:dyDescent="0.35">
      <c r="A34" s="28"/>
      <c r="P34" s="30"/>
    </row>
    <row r="35" spans="1:16" x14ac:dyDescent="0.3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</row>
  </sheetData>
  <mergeCells count="37">
    <mergeCell ref="C20:E20"/>
    <mergeCell ref="C21:E21"/>
    <mergeCell ref="C22:E22"/>
    <mergeCell ref="I22:O30"/>
    <mergeCell ref="C23:E23"/>
    <mergeCell ref="C24:E24"/>
    <mergeCell ref="C25:E25"/>
    <mergeCell ref="C26:E26"/>
    <mergeCell ref="B29:C29"/>
    <mergeCell ref="D29:E29"/>
    <mergeCell ref="B30:C30"/>
    <mergeCell ref="D30:E30"/>
    <mergeCell ref="C17:E17"/>
    <mergeCell ref="C18:E18"/>
    <mergeCell ref="I18:J18"/>
    <mergeCell ref="K18:L18"/>
    <mergeCell ref="C19:E19"/>
    <mergeCell ref="I19:J19"/>
    <mergeCell ref="K19:L19"/>
    <mergeCell ref="C15:E15"/>
    <mergeCell ref="I15:J15"/>
    <mergeCell ref="K15:L15"/>
    <mergeCell ref="C16:E16"/>
    <mergeCell ref="I16:J16"/>
    <mergeCell ref="K16:L16"/>
    <mergeCell ref="C8:E8"/>
    <mergeCell ref="I8:O12"/>
    <mergeCell ref="C9:E9"/>
    <mergeCell ref="C10:E10"/>
    <mergeCell ref="C11:E11"/>
    <mergeCell ref="C12:E12"/>
    <mergeCell ref="C7:E7"/>
    <mergeCell ref="C2:E2"/>
    <mergeCell ref="C5:E5"/>
    <mergeCell ref="I5:J5"/>
    <mergeCell ref="K5:L5"/>
    <mergeCell ref="C6:E6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20</v>
      </c>
      <c r="C2" s="199" t="str">
        <f>OTTOBRE!C2</f>
        <v>OTTOBRE</v>
      </c>
      <c r="D2" s="200"/>
      <c r="E2" s="201"/>
      <c r="G2" s="202" t="s">
        <v>21</v>
      </c>
      <c r="H2" s="203"/>
      <c r="I2" s="203"/>
      <c r="J2" s="29">
        <f>+OTTOBRE!M19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 t="s">
        <v>93</v>
      </c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30</v>
      </c>
      <c r="C2" s="199" t="str">
        <f>OTTOBRE!C2</f>
        <v>OTTOBRE</v>
      </c>
      <c r="D2" s="200"/>
      <c r="E2" s="201"/>
      <c r="G2" s="202" t="s">
        <v>21</v>
      </c>
      <c r="H2" s="203"/>
      <c r="I2" s="203"/>
      <c r="J2" s="29">
        <f>+OTTOBRE!M19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31</v>
      </c>
      <c r="C2" s="199" t="str">
        <f>OTTOBRE!C2</f>
        <v>OTTOBRE</v>
      </c>
      <c r="D2" s="200"/>
      <c r="E2" s="201"/>
      <c r="G2" s="202" t="s">
        <v>21</v>
      </c>
      <c r="H2" s="203"/>
      <c r="I2" s="203"/>
      <c r="J2" s="29">
        <f>+OTTOBRE!M19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32</v>
      </c>
      <c r="C2" s="199" t="str">
        <f>OTTOBRE!C2</f>
        <v>OTTOBRE</v>
      </c>
      <c r="D2" s="200"/>
      <c r="E2" s="201"/>
      <c r="G2" s="202" t="s">
        <v>21</v>
      </c>
      <c r="H2" s="203"/>
      <c r="I2" s="203"/>
      <c r="J2" s="29">
        <f>+OTTOBRE!M19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33</v>
      </c>
      <c r="C2" s="199" t="str">
        <f>OTTOBRE!C2</f>
        <v>OTTOBRE</v>
      </c>
      <c r="D2" s="200"/>
      <c r="E2" s="201"/>
      <c r="G2" s="202" t="s">
        <v>21</v>
      </c>
      <c r="H2" s="203"/>
      <c r="I2" s="203"/>
      <c r="J2" s="29">
        <f>IF(OTTOBRE!K19=5,+OTTOBRE!M19,0)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Q35"/>
  <sheetViews>
    <sheetView zoomScaleNormal="100" zoomScalePageLayoutView="70" workbookViewId="0">
      <selection activeCell="R8" sqref="R8"/>
    </sheetView>
  </sheetViews>
  <sheetFormatPr defaultColWidth="9.26953125" defaultRowHeight="14.5" x14ac:dyDescent="0.35"/>
  <cols>
    <col min="1" max="6" width="9.26953125" style="5"/>
    <col min="7" max="8" width="2.7265625" style="5" customWidth="1"/>
    <col min="9" max="16384" width="9.26953125" style="5"/>
  </cols>
  <sheetData>
    <row r="1" spans="1:17" x14ac:dyDescent="0.35">
      <c r="A1" s="89"/>
      <c r="B1" s="90"/>
      <c r="C1" s="90"/>
      <c r="D1" s="90"/>
      <c r="E1" s="90"/>
      <c r="F1" s="90"/>
      <c r="G1" s="91"/>
      <c r="H1" s="89"/>
      <c r="I1" s="90"/>
      <c r="J1" s="90"/>
      <c r="K1" s="90"/>
      <c r="L1" s="90"/>
      <c r="M1" s="90"/>
      <c r="N1" s="90"/>
      <c r="O1" s="90"/>
      <c r="P1" s="90"/>
      <c r="Q1" s="91"/>
    </row>
    <row r="2" spans="1:17" ht="16.5" customHeight="1" thickBot="1" x14ac:dyDescent="0.4">
      <c r="A2" s="92"/>
      <c r="B2" s="220" t="s">
        <v>34</v>
      </c>
      <c r="C2" s="221"/>
      <c r="D2" s="220" t="str">
        <f>OTTOBRE!C2</f>
        <v>OTTOBRE</v>
      </c>
      <c r="E2" s="221"/>
      <c r="F2" s="221"/>
      <c r="G2" s="222"/>
      <c r="H2" s="92"/>
      <c r="I2" s="54" t="s">
        <v>118</v>
      </c>
      <c r="Q2" s="93"/>
    </row>
    <row r="3" spans="1:17" x14ac:dyDescent="0.35">
      <c r="A3" s="92"/>
      <c r="G3" s="93"/>
      <c r="H3" s="92"/>
      <c r="I3" s="210"/>
      <c r="J3" s="211"/>
      <c r="K3" s="211"/>
      <c r="L3" s="211"/>
      <c r="M3" s="211"/>
      <c r="N3" s="211"/>
      <c r="O3" s="211"/>
      <c r="P3" s="212"/>
      <c r="Q3" s="93"/>
    </row>
    <row r="4" spans="1:17" ht="15.5" x14ac:dyDescent="0.35">
      <c r="A4" s="92"/>
      <c r="B4" s="54" t="s">
        <v>35</v>
      </c>
      <c r="G4" s="93"/>
      <c r="H4" s="92"/>
      <c r="I4" s="213"/>
      <c r="J4" s="214"/>
      <c r="K4" s="214"/>
      <c r="L4" s="214"/>
      <c r="M4" s="214"/>
      <c r="N4" s="214"/>
      <c r="O4" s="214"/>
      <c r="P4" s="215"/>
      <c r="Q4" s="93"/>
    </row>
    <row r="5" spans="1:17" x14ac:dyDescent="0.35">
      <c r="A5" s="92"/>
      <c r="B5" s="219">
        <f>+OTTOBRE!I16</f>
        <v>0</v>
      </c>
      <c r="C5" s="219"/>
      <c r="D5" s="219"/>
      <c r="E5" s="219"/>
      <c r="F5" s="219"/>
      <c r="G5" s="93"/>
      <c r="H5" s="92"/>
      <c r="I5" s="213"/>
      <c r="J5" s="214"/>
      <c r="K5" s="214"/>
      <c r="L5" s="214"/>
      <c r="M5" s="214"/>
      <c r="N5" s="214"/>
      <c r="O5" s="214"/>
      <c r="P5" s="215"/>
      <c r="Q5" s="93"/>
    </row>
    <row r="6" spans="1:17" x14ac:dyDescent="0.35">
      <c r="A6" s="92"/>
      <c r="G6" s="93"/>
      <c r="H6" s="92"/>
      <c r="I6" s="213"/>
      <c r="J6" s="214"/>
      <c r="K6" s="214"/>
      <c r="L6" s="214"/>
      <c r="M6" s="214"/>
      <c r="N6" s="214"/>
      <c r="O6" s="214"/>
      <c r="P6" s="215"/>
      <c r="Q6" s="93"/>
    </row>
    <row r="7" spans="1:17" ht="15.5" x14ac:dyDescent="0.35">
      <c r="A7" s="92"/>
      <c r="B7" s="54" t="s">
        <v>36</v>
      </c>
      <c r="G7" s="93"/>
      <c r="H7" s="92"/>
      <c r="I7" s="213"/>
      <c r="J7" s="214"/>
      <c r="K7" s="214"/>
      <c r="L7" s="214"/>
      <c r="M7" s="214"/>
      <c r="N7" s="214"/>
      <c r="O7" s="214"/>
      <c r="P7" s="215"/>
      <c r="Q7" s="93"/>
    </row>
    <row r="8" spans="1:17" ht="15" thickBot="1" x14ac:dyDescent="0.4">
      <c r="A8" s="92"/>
      <c r="B8" s="219">
        <f>+OTTOBRE!M16</f>
        <v>0</v>
      </c>
      <c r="C8" s="219"/>
      <c r="D8" s="219"/>
      <c r="E8" s="219"/>
      <c r="F8" s="219"/>
      <c r="G8" s="93"/>
      <c r="H8" s="92"/>
      <c r="I8" s="216"/>
      <c r="J8" s="217"/>
      <c r="K8" s="217"/>
      <c r="L8" s="217"/>
      <c r="M8" s="217"/>
      <c r="N8" s="217"/>
      <c r="O8" s="217"/>
      <c r="P8" s="218"/>
      <c r="Q8" s="93"/>
    </row>
    <row r="9" spans="1:17" x14ac:dyDescent="0.35">
      <c r="A9" s="92"/>
      <c r="G9" s="93"/>
      <c r="H9" s="92"/>
      <c r="Q9" s="93"/>
    </row>
    <row r="10" spans="1:17" ht="16" thickBot="1" x14ac:dyDescent="0.4">
      <c r="A10" s="92"/>
      <c r="B10" s="54" t="s">
        <v>37</v>
      </c>
      <c r="G10" s="93"/>
      <c r="H10" s="92"/>
      <c r="I10" s="54" t="s">
        <v>39</v>
      </c>
      <c r="Q10" s="93"/>
    </row>
    <row r="11" spans="1:17" x14ac:dyDescent="0.35">
      <c r="A11" s="92"/>
      <c r="B11" s="219">
        <f>+'OTT-Set 1'!J31+'OTT-Set 2'!J31+'OTT-Set 3'!J31+'OTT-Set 4'!J31+'OTT-Set 5'!J31</f>
        <v>0</v>
      </c>
      <c r="C11" s="219"/>
      <c r="D11" s="219"/>
      <c r="E11" s="219"/>
      <c r="F11" s="219"/>
      <c r="G11" s="93"/>
      <c r="H11" s="92"/>
      <c r="I11" s="210"/>
      <c r="J11" s="211"/>
      <c r="K11" s="211"/>
      <c r="L11" s="211"/>
      <c r="M11" s="211"/>
      <c r="N11" s="211"/>
      <c r="O11" s="211"/>
      <c r="P11" s="212"/>
      <c r="Q11" s="93"/>
    </row>
    <row r="12" spans="1:17" x14ac:dyDescent="0.35">
      <c r="A12" s="92"/>
      <c r="G12" s="93"/>
      <c r="H12" s="92"/>
      <c r="I12" s="213"/>
      <c r="J12" s="214"/>
      <c r="K12" s="214"/>
      <c r="L12" s="214"/>
      <c r="M12" s="214"/>
      <c r="N12" s="214"/>
      <c r="O12" s="214"/>
      <c r="P12" s="215"/>
      <c r="Q12" s="93"/>
    </row>
    <row r="13" spans="1:17" ht="15.5" x14ac:dyDescent="0.35">
      <c r="A13" s="92"/>
      <c r="B13" s="54" t="s">
        <v>38</v>
      </c>
      <c r="G13" s="93"/>
      <c r="H13" s="92"/>
      <c r="I13" s="213"/>
      <c r="J13" s="214"/>
      <c r="K13" s="214"/>
      <c r="L13" s="214"/>
      <c r="M13" s="214"/>
      <c r="N13" s="214"/>
      <c r="O13" s="214"/>
      <c r="P13" s="215"/>
      <c r="Q13" s="93"/>
    </row>
    <row r="14" spans="1:17" x14ac:dyDescent="0.35">
      <c r="A14" s="92"/>
      <c r="B14" s="219">
        <f>+B5-B11</f>
        <v>0</v>
      </c>
      <c r="C14" s="219"/>
      <c r="D14" s="219"/>
      <c r="E14" s="219"/>
      <c r="F14" s="219"/>
      <c r="G14" s="93"/>
      <c r="H14" s="92"/>
      <c r="I14" s="213"/>
      <c r="J14" s="214"/>
      <c r="K14" s="214"/>
      <c r="L14" s="214"/>
      <c r="M14" s="214"/>
      <c r="N14" s="214"/>
      <c r="O14" s="214"/>
      <c r="P14" s="215"/>
      <c r="Q14" s="93"/>
    </row>
    <row r="15" spans="1:17" x14ac:dyDescent="0.35">
      <c r="A15" s="92"/>
      <c r="G15" s="93"/>
      <c r="H15" s="92"/>
      <c r="I15" s="213"/>
      <c r="J15" s="214"/>
      <c r="K15" s="214"/>
      <c r="L15" s="214"/>
      <c r="M15" s="214"/>
      <c r="N15" s="214"/>
      <c r="O15" s="214"/>
      <c r="P15" s="215"/>
      <c r="Q15" s="93"/>
    </row>
    <row r="16" spans="1:17" ht="15" thickBot="1" x14ac:dyDescent="0.4">
      <c r="A16" s="92"/>
      <c r="F16" s="88">
        <f>+B14-OTTOBRE!K5</f>
        <v>0</v>
      </c>
      <c r="G16" s="93"/>
      <c r="H16" s="92"/>
      <c r="I16" s="216"/>
      <c r="J16" s="217"/>
      <c r="K16" s="217"/>
      <c r="L16" s="217"/>
      <c r="M16" s="217"/>
      <c r="N16" s="217"/>
      <c r="O16" s="217"/>
      <c r="P16" s="218"/>
      <c r="Q16" s="93"/>
    </row>
    <row r="17" spans="1:17" x14ac:dyDescent="0.35">
      <c r="A17" s="92"/>
      <c r="G17" s="93"/>
      <c r="H17" s="92"/>
      <c r="Q17" s="93"/>
    </row>
    <row r="18" spans="1:17" ht="16" thickBot="1" x14ac:dyDescent="0.4">
      <c r="A18" s="92"/>
      <c r="G18" s="93"/>
      <c r="H18" s="92"/>
      <c r="I18" s="54" t="s">
        <v>40</v>
      </c>
      <c r="Q18" s="93"/>
    </row>
    <row r="19" spans="1:17" x14ac:dyDescent="0.35">
      <c r="A19" s="92"/>
      <c r="G19" s="93"/>
      <c r="H19" s="92"/>
      <c r="I19" s="210"/>
      <c r="J19" s="211"/>
      <c r="K19" s="211"/>
      <c r="L19" s="211"/>
      <c r="M19" s="211"/>
      <c r="N19" s="211"/>
      <c r="O19" s="211"/>
      <c r="P19" s="212"/>
      <c r="Q19" s="93"/>
    </row>
    <row r="20" spans="1:17" x14ac:dyDescent="0.35">
      <c r="A20" s="92"/>
      <c r="G20" s="93"/>
      <c r="H20" s="92"/>
      <c r="I20" s="213"/>
      <c r="J20" s="214"/>
      <c r="K20" s="214"/>
      <c r="L20" s="214"/>
      <c r="M20" s="214"/>
      <c r="N20" s="214"/>
      <c r="O20" s="214"/>
      <c r="P20" s="215"/>
      <c r="Q20" s="93"/>
    </row>
    <row r="21" spans="1:17" x14ac:dyDescent="0.35">
      <c r="A21" s="92"/>
      <c r="G21" s="93"/>
      <c r="H21" s="92"/>
      <c r="I21" s="213"/>
      <c r="J21" s="214"/>
      <c r="K21" s="214"/>
      <c r="L21" s="214"/>
      <c r="M21" s="214"/>
      <c r="N21" s="214"/>
      <c r="O21" s="214"/>
      <c r="P21" s="215"/>
      <c r="Q21" s="93"/>
    </row>
    <row r="22" spans="1:17" x14ac:dyDescent="0.35">
      <c r="A22" s="92"/>
      <c r="G22" s="93"/>
      <c r="H22" s="92"/>
      <c r="I22" s="213"/>
      <c r="J22" s="214"/>
      <c r="K22" s="214"/>
      <c r="L22" s="214"/>
      <c r="M22" s="214"/>
      <c r="N22" s="214"/>
      <c r="O22" s="214"/>
      <c r="P22" s="215"/>
      <c r="Q22" s="93"/>
    </row>
    <row r="23" spans="1:17" x14ac:dyDescent="0.35">
      <c r="A23" s="92"/>
      <c r="G23" s="93"/>
      <c r="H23" s="92"/>
      <c r="I23" s="213"/>
      <c r="J23" s="214"/>
      <c r="K23" s="214"/>
      <c r="L23" s="214"/>
      <c r="M23" s="214"/>
      <c r="N23" s="214"/>
      <c r="O23" s="214"/>
      <c r="P23" s="215"/>
      <c r="Q23" s="93"/>
    </row>
    <row r="24" spans="1:17" ht="15" thickBot="1" x14ac:dyDescent="0.4">
      <c r="A24" s="92"/>
      <c r="G24" s="93"/>
      <c r="H24" s="92"/>
      <c r="I24" s="216"/>
      <c r="J24" s="217"/>
      <c r="K24" s="217"/>
      <c r="L24" s="217"/>
      <c r="M24" s="217"/>
      <c r="N24" s="217"/>
      <c r="O24" s="217"/>
      <c r="P24" s="218"/>
      <c r="Q24" s="93"/>
    </row>
    <row r="25" spans="1:17" x14ac:dyDescent="0.35">
      <c r="A25" s="92"/>
      <c r="G25" s="93"/>
      <c r="H25" s="92"/>
      <c r="Q25" s="93"/>
    </row>
    <row r="26" spans="1:17" ht="16" thickBot="1" x14ac:dyDescent="0.4">
      <c r="A26" s="92"/>
      <c r="G26" s="93"/>
      <c r="H26" s="92"/>
      <c r="I26" s="54" t="s">
        <v>41</v>
      </c>
      <c r="Q26" s="93"/>
    </row>
    <row r="27" spans="1:17" x14ac:dyDescent="0.35">
      <c r="A27" s="92"/>
      <c r="G27" s="93"/>
      <c r="H27" s="92"/>
      <c r="I27" s="210"/>
      <c r="J27" s="211"/>
      <c r="K27" s="211"/>
      <c r="L27" s="211"/>
      <c r="M27" s="211"/>
      <c r="N27" s="211"/>
      <c r="O27" s="211"/>
      <c r="P27" s="212"/>
      <c r="Q27" s="93"/>
    </row>
    <row r="28" spans="1:17" x14ac:dyDescent="0.35">
      <c r="A28" s="92"/>
      <c r="G28" s="93"/>
      <c r="H28" s="92"/>
      <c r="I28" s="213"/>
      <c r="J28" s="214"/>
      <c r="K28" s="214"/>
      <c r="L28" s="214"/>
      <c r="M28" s="214"/>
      <c r="N28" s="214"/>
      <c r="O28" s="214"/>
      <c r="P28" s="215"/>
      <c r="Q28" s="93"/>
    </row>
    <row r="29" spans="1:17" x14ac:dyDescent="0.35">
      <c r="A29" s="92"/>
      <c r="G29" s="93"/>
      <c r="H29" s="92"/>
      <c r="I29" s="213"/>
      <c r="J29" s="214"/>
      <c r="K29" s="214"/>
      <c r="L29" s="214"/>
      <c r="M29" s="214"/>
      <c r="N29" s="214"/>
      <c r="O29" s="214"/>
      <c r="P29" s="215"/>
      <c r="Q29" s="93"/>
    </row>
    <row r="30" spans="1:17" x14ac:dyDescent="0.35">
      <c r="A30" s="92"/>
      <c r="G30" s="93"/>
      <c r="H30" s="92"/>
      <c r="I30" s="213"/>
      <c r="J30" s="214"/>
      <c r="K30" s="214"/>
      <c r="L30" s="214"/>
      <c r="M30" s="214"/>
      <c r="N30" s="214"/>
      <c r="O30" s="214"/>
      <c r="P30" s="215"/>
      <c r="Q30" s="93"/>
    </row>
    <row r="31" spans="1:17" x14ac:dyDescent="0.35">
      <c r="A31" s="92"/>
      <c r="G31" s="93"/>
      <c r="H31" s="92"/>
      <c r="I31" s="213"/>
      <c r="J31" s="214"/>
      <c r="K31" s="214"/>
      <c r="L31" s="214"/>
      <c r="M31" s="214"/>
      <c r="N31" s="214"/>
      <c r="O31" s="214"/>
      <c r="P31" s="215"/>
      <c r="Q31" s="93"/>
    </row>
    <row r="32" spans="1:17" ht="15" thickBot="1" x14ac:dyDescent="0.4">
      <c r="A32" s="92"/>
      <c r="G32" s="93"/>
      <c r="H32" s="92"/>
      <c r="I32" s="216"/>
      <c r="J32" s="217"/>
      <c r="K32" s="217"/>
      <c r="L32" s="217"/>
      <c r="M32" s="217"/>
      <c r="N32" s="217"/>
      <c r="O32" s="217"/>
      <c r="P32" s="218"/>
      <c r="Q32" s="93"/>
    </row>
    <row r="33" spans="1:17" x14ac:dyDescent="0.35">
      <c r="A33" s="92"/>
      <c r="G33" s="93"/>
      <c r="H33" s="92"/>
      <c r="Q33" s="93"/>
    </row>
    <row r="34" spans="1:17" x14ac:dyDescent="0.35">
      <c r="A34" s="92"/>
      <c r="G34" s="93"/>
      <c r="H34" s="92"/>
      <c r="Q34" s="93"/>
    </row>
    <row r="35" spans="1:17" x14ac:dyDescent="0.35">
      <c r="A35" s="94"/>
      <c r="B35" s="95"/>
      <c r="C35" s="95"/>
      <c r="D35" s="95"/>
      <c r="E35" s="95"/>
      <c r="F35" s="95"/>
      <c r="G35" s="96"/>
      <c r="H35" s="94"/>
      <c r="I35" s="95"/>
      <c r="J35" s="95"/>
      <c r="K35" s="95"/>
      <c r="L35" s="95"/>
      <c r="M35" s="95"/>
      <c r="N35" s="95"/>
      <c r="O35" s="95"/>
      <c r="P35" s="95"/>
      <c r="Q35" s="96"/>
    </row>
  </sheetData>
  <mergeCells count="10">
    <mergeCell ref="I19:P24"/>
    <mergeCell ref="I27:P32"/>
    <mergeCell ref="B2:C2"/>
    <mergeCell ref="D2:G2"/>
    <mergeCell ref="I3:P8"/>
    <mergeCell ref="B5:F5"/>
    <mergeCell ref="B8:F8"/>
    <mergeCell ref="B11:F11"/>
    <mergeCell ref="I11:P16"/>
    <mergeCell ref="B14:F14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P35"/>
  <sheetViews>
    <sheetView zoomScaleNormal="100" zoomScalePageLayoutView="70" workbookViewId="0">
      <selection activeCell="B16" activeCellId="1" sqref="B6:B11 B16:B25"/>
    </sheetView>
  </sheetViews>
  <sheetFormatPr defaultColWidth="9.26953125" defaultRowHeight="14.5" x14ac:dyDescent="0.35"/>
  <cols>
    <col min="1" max="1" width="7.7265625" style="5" customWidth="1"/>
    <col min="2" max="2" width="12.7265625" style="5" customWidth="1"/>
    <col min="3" max="5" width="10.7265625" style="5" customWidth="1"/>
    <col min="6" max="6" width="11.7265625" style="5" customWidth="1"/>
    <col min="7" max="8" width="2.7265625" style="5" customWidth="1"/>
    <col min="9" max="10" width="9.26953125" style="5"/>
    <col min="11" max="11" width="9.26953125" style="5" customWidth="1"/>
    <col min="12" max="12" width="9.26953125" style="5"/>
    <col min="13" max="13" width="11.7265625" style="5" customWidth="1"/>
    <col min="14" max="14" width="9.26953125" style="5"/>
    <col min="15" max="15" width="7" style="5" customWidth="1"/>
    <col min="16" max="16" width="7.7265625" style="5" customWidth="1"/>
    <col min="17" max="16384" width="9.26953125" style="5"/>
  </cols>
  <sheetData>
    <row r="1" spans="1:16" x14ac:dyDescent="0.35">
      <c r="A1" s="25"/>
      <c r="B1" s="26"/>
      <c r="C1" s="26"/>
      <c r="D1" s="26"/>
      <c r="E1" s="26"/>
      <c r="F1" s="26"/>
      <c r="G1" s="27"/>
      <c r="H1" s="26"/>
      <c r="I1" s="26"/>
      <c r="J1" s="26"/>
      <c r="K1" s="26"/>
      <c r="L1" s="26"/>
      <c r="M1" s="26"/>
      <c r="N1" s="26"/>
      <c r="O1" s="26"/>
      <c r="P1" s="27"/>
    </row>
    <row r="2" spans="1:16" ht="15.5" x14ac:dyDescent="0.35">
      <c r="A2" s="28"/>
      <c r="B2" s="60" t="s">
        <v>0</v>
      </c>
      <c r="C2" s="130" t="s">
        <v>51</v>
      </c>
      <c r="D2" s="130"/>
      <c r="E2" s="130"/>
      <c r="G2" s="30"/>
      <c r="P2" s="30"/>
    </row>
    <row r="3" spans="1:16" x14ac:dyDescent="0.35">
      <c r="A3" s="28"/>
      <c r="G3" s="30"/>
      <c r="P3" s="30"/>
    </row>
    <row r="4" spans="1:16" ht="16" thickBot="1" x14ac:dyDescent="0.4">
      <c r="A4" s="28"/>
      <c r="B4" s="54" t="s">
        <v>2</v>
      </c>
      <c r="G4" s="30"/>
      <c r="I4" s="54" t="s">
        <v>13</v>
      </c>
      <c r="P4" s="30"/>
    </row>
    <row r="5" spans="1:16" ht="15" thickBot="1" x14ac:dyDescent="0.4">
      <c r="A5" s="28"/>
      <c r="B5" s="55" t="s">
        <v>3</v>
      </c>
      <c r="C5" s="139" t="s">
        <v>4</v>
      </c>
      <c r="D5" s="138"/>
      <c r="E5" s="140"/>
      <c r="F5" s="56" t="s">
        <v>5</v>
      </c>
      <c r="G5" s="30"/>
      <c r="I5" s="137" t="s">
        <v>14</v>
      </c>
      <c r="J5" s="138"/>
      <c r="K5" s="159"/>
      <c r="L5" s="160"/>
      <c r="P5" s="30"/>
    </row>
    <row r="6" spans="1:16" x14ac:dyDescent="0.35">
      <c r="A6" s="28"/>
      <c r="B6" s="48"/>
      <c r="C6" s="131"/>
      <c r="D6" s="132"/>
      <c r="E6" s="133"/>
      <c r="F6" s="49"/>
      <c r="G6" s="30"/>
      <c r="P6" s="30"/>
    </row>
    <row r="7" spans="1:16" ht="16" thickBot="1" x14ac:dyDescent="0.4">
      <c r="A7" s="28"/>
      <c r="B7" s="114"/>
      <c r="C7" s="134"/>
      <c r="D7" s="135"/>
      <c r="E7" s="136"/>
      <c r="F7" s="50"/>
      <c r="G7" s="30"/>
      <c r="I7" s="54" t="s">
        <v>15</v>
      </c>
      <c r="P7" s="30"/>
    </row>
    <row r="8" spans="1:16" x14ac:dyDescent="0.35">
      <c r="A8" s="28"/>
      <c r="B8" s="114"/>
      <c r="C8" s="134"/>
      <c r="D8" s="135"/>
      <c r="E8" s="136"/>
      <c r="F8" s="50"/>
      <c r="G8" s="30"/>
      <c r="I8" s="150"/>
      <c r="J8" s="151"/>
      <c r="K8" s="151"/>
      <c r="L8" s="151"/>
      <c r="M8" s="151"/>
      <c r="N8" s="151"/>
      <c r="O8" s="152"/>
      <c r="P8" s="30"/>
    </row>
    <row r="9" spans="1:16" x14ac:dyDescent="0.35">
      <c r="A9" s="28"/>
      <c r="B9" s="114"/>
      <c r="C9" s="134"/>
      <c r="D9" s="135"/>
      <c r="E9" s="136"/>
      <c r="F9" s="50"/>
      <c r="G9" s="30"/>
      <c r="I9" s="153"/>
      <c r="J9" s="154"/>
      <c r="K9" s="154"/>
      <c r="L9" s="154"/>
      <c r="M9" s="154"/>
      <c r="N9" s="154"/>
      <c r="O9" s="155"/>
      <c r="P9" s="30"/>
    </row>
    <row r="10" spans="1:16" x14ac:dyDescent="0.35">
      <c r="A10" s="28"/>
      <c r="B10" s="114"/>
      <c r="C10" s="134"/>
      <c r="D10" s="135"/>
      <c r="E10" s="136"/>
      <c r="F10" s="50"/>
      <c r="G10" s="30"/>
      <c r="I10" s="153"/>
      <c r="J10" s="154"/>
      <c r="K10" s="154"/>
      <c r="L10" s="154"/>
      <c r="M10" s="154"/>
      <c r="N10" s="154"/>
      <c r="O10" s="155"/>
      <c r="P10" s="30"/>
    </row>
    <row r="11" spans="1:16" ht="15" thickBot="1" x14ac:dyDescent="0.4">
      <c r="A11" s="28"/>
      <c r="B11" s="115"/>
      <c r="C11" s="145"/>
      <c r="D11" s="146"/>
      <c r="E11" s="147"/>
      <c r="F11" s="51"/>
      <c r="G11" s="30"/>
      <c r="I11" s="153"/>
      <c r="J11" s="154"/>
      <c r="K11" s="154"/>
      <c r="L11" s="154"/>
      <c r="M11" s="154"/>
      <c r="N11" s="154"/>
      <c r="O11" s="155"/>
      <c r="P11" s="30"/>
    </row>
    <row r="12" spans="1:16" ht="15" thickBot="1" x14ac:dyDescent="0.4">
      <c r="A12" s="28"/>
      <c r="C12" s="148" t="s">
        <v>10</v>
      </c>
      <c r="D12" s="149"/>
      <c r="E12" s="149"/>
      <c r="F12" s="57">
        <f>SUM(F6:F11)</f>
        <v>0</v>
      </c>
      <c r="G12" s="30"/>
      <c r="I12" s="156"/>
      <c r="J12" s="157"/>
      <c r="K12" s="157"/>
      <c r="L12" s="157"/>
      <c r="M12" s="157"/>
      <c r="N12" s="157"/>
      <c r="O12" s="158"/>
      <c r="P12" s="30"/>
    </row>
    <row r="13" spans="1:16" x14ac:dyDescent="0.35">
      <c r="A13" s="28"/>
      <c r="G13" s="30"/>
      <c r="P13" s="30"/>
    </row>
    <row r="14" spans="1:16" ht="16" thickBot="1" x14ac:dyDescent="0.4">
      <c r="A14" s="28"/>
      <c r="B14" s="54" t="s">
        <v>7</v>
      </c>
      <c r="G14" s="30"/>
      <c r="I14" s="54" t="s">
        <v>16</v>
      </c>
      <c r="P14" s="30"/>
    </row>
    <row r="15" spans="1:16" ht="15" thickBot="1" x14ac:dyDescent="0.4">
      <c r="A15" s="28"/>
      <c r="B15" s="55" t="s">
        <v>3</v>
      </c>
      <c r="C15" s="139" t="s">
        <v>8</v>
      </c>
      <c r="D15" s="138"/>
      <c r="E15" s="140"/>
      <c r="F15" s="56" t="s">
        <v>5</v>
      </c>
      <c r="G15" s="30"/>
      <c r="I15" s="137" t="s">
        <v>12</v>
      </c>
      <c r="J15" s="138"/>
      <c r="K15" s="139" t="s">
        <v>14</v>
      </c>
      <c r="L15" s="140"/>
      <c r="M15" s="56" t="s">
        <v>17</v>
      </c>
      <c r="P15" s="30"/>
    </row>
    <row r="16" spans="1:16" ht="15" thickBot="1" x14ac:dyDescent="0.4">
      <c r="A16" s="28"/>
      <c r="B16" s="52"/>
      <c r="C16" s="131"/>
      <c r="D16" s="132"/>
      <c r="E16" s="133"/>
      <c r="F16" s="49"/>
      <c r="G16" s="30"/>
      <c r="I16" s="141">
        <f>+F30</f>
        <v>0</v>
      </c>
      <c r="J16" s="142"/>
      <c r="K16" s="143">
        <f>+K5</f>
        <v>0</v>
      </c>
      <c r="L16" s="144"/>
      <c r="M16" s="58">
        <f>+I16-K16</f>
        <v>0</v>
      </c>
      <c r="P16" s="30"/>
    </row>
    <row r="17" spans="1:16" ht="15" thickBot="1" x14ac:dyDescent="0.4">
      <c r="A17" s="28"/>
      <c r="B17" s="53"/>
      <c r="C17" s="134"/>
      <c r="D17" s="135"/>
      <c r="E17" s="136"/>
      <c r="F17" s="50"/>
      <c r="G17" s="30"/>
      <c r="P17" s="30"/>
    </row>
    <row r="18" spans="1:16" ht="15" thickBot="1" x14ac:dyDescent="0.4">
      <c r="A18" s="28"/>
      <c r="B18" s="53"/>
      <c r="C18" s="134"/>
      <c r="D18" s="135"/>
      <c r="E18" s="136"/>
      <c r="F18" s="50"/>
      <c r="G18" s="30"/>
      <c r="I18" s="137" t="s">
        <v>17</v>
      </c>
      <c r="J18" s="138"/>
      <c r="K18" s="139" t="s">
        <v>18</v>
      </c>
      <c r="L18" s="140"/>
      <c r="M18" s="56" t="s">
        <v>17</v>
      </c>
      <c r="P18" s="30"/>
    </row>
    <row r="19" spans="1:16" ht="15" thickBot="1" x14ac:dyDescent="0.4">
      <c r="A19" s="28"/>
      <c r="B19" s="53"/>
      <c r="C19" s="134"/>
      <c r="D19" s="135"/>
      <c r="E19" s="136"/>
      <c r="F19" s="50"/>
      <c r="G19" s="30"/>
      <c r="I19" s="141">
        <f>+M16</f>
        <v>0</v>
      </c>
      <c r="J19" s="142"/>
      <c r="K19" s="170">
        <v>1</v>
      </c>
      <c r="L19" s="171"/>
      <c r="M19" s="58">
        <f>+I19/K19</f>
        <v>0</v>
      </c>
      <c r="P19" s="30"/>
    </row>
    <row r="20" spans="1:16" x14ac:dyDescent="0.35">
      <c r="A20" s="28"/>
      <c r="B20" s="53"/>
      <c r="C20" s="134"/>
      <c r="D20" s="135"/>
      <c r="E20" s="136"/>
      <c r="F20" s="50"/>
      <c r="G20" s="30"/>
      <c r="P20" s="30"/>
    </row>
    <row r="21" spans="1:16" ht="16" thickBot="1" x14ac:dyDescent="0.4">
      <c r="A21" s="28"/>
      <c r="B21" s="53"/>
      <c r="C21" s="134"/>
      <c r="D21" s="135"/>
      <c r="E21" s="136"/>
      <c r="F21" s="50"/>
      <c r="G21" s="30"/>
      <c r="I21" s="54" t="s">
        <v>19</v>
      </c>
      <c r="P21" s="30"/>
    </row>
    <row r="22" spans="1:16" x14ac:dyDescent="0.35">
      <c r="A22" s="28"/>
      <c r="B22" s="53"/>
      <c r="C22" s="134"/>
      <c r="D22" s="135"/>
      <c r="E22" s="136"/>
      <c r="F22" s="50"/>
      <c r="G22" s="30"/>
      <c r="I22" s="161"/>
      <c r="J22" s="162"/>
      <c r="K22" s="162"/>
      <c r="L22" s="162"/>
      <c r="M22" s="162"/>
      <c r="N22" s="162"/>
      <c r="O22" s="163"/>
      <c r="P22" s="30"/>
    </row>
    <row r="23" spans="1:16" x14ac:dyDescent="0.35">
      <c r="A23" s="28"/>
      <c r="B23" s="53"/>
      <c r="C23" s="134"/>
      <c r="D23" s="135"/>
      <c r="E23" s="136"/>
      <c r="F23" s="50"/>
      <c r="G23" s="30"/>
      <c r="I23" s="164"/>
      <c r="J23" s="165"/>
      <c r="K23" s="165"/>
      <c r="L23" s="165"/>
      <c r="M23" s="165"/>
      <c r="N23" s="165"/>
      <c r="O23" s="166"/>
      <c r="P23" s="30"/>
    </row>
    <row r="24" spans="1:16" x14ac:dyDescent="0.35">
      <c r="A24" s="28"/>
      <c r="B24" s="53"/>
      <c r="C24" s="134"/>
      <c r="D24" s="135"/>
      <c r="E24" s="136"/>
      <c r="F24" s="50"/>
      <c r="G24" s="30"/>
      <c r="I24" s="164"/>
      <c r="J24" s="165"/>
      <c r="K24" s="165"/>
      <c r="L24" s="165"/>
      <c r="M24" s="165"/>
      <c r="N24" s="165"/>
      <c r="O24" s="166"/>
      <c r="P24" s="30"/>
    </row>
    <row r="25" spans="1:16" ht="15" thickBot="1" x14ac:dyDescent="0.4">
      <c r="A25" s="28"/>
      <c r="B25" s="116"/>
      <c r="C25" s="145"/>
      <c r="D25" s="146"/>
      <c r="E25" s="147"/>
      <c r="F25" s="51"/>
      <c r="G25" s="30"/>
      <c r="I25" s="164"/>
      <c r="J25" s="165"/>
      <c r="K25" s="165"/>
      <c r="L25" s="165"/>
      <c r="M25" s="165"/>
      <c r="N25" s="165"/>
      <c r="O25" s="166"/>
      <c r="P25" s="30"/>
    </row>
    <row r="26" spans="1:16" ht="15" thickBot="1" x14ac:dyDescent="0.4">
      <c r="A26" s="28"/>
      <c r="C26" s="148" t="s">
        <v>11</v>
      </c>
      <c r="D26" s="149"/>
      <c r="E26" s="149"/>
      <c r="F26" s="57">
        <f>SUM(F16:F25)</f>
        <v>0</v>
      </c>
      <c r="G26" s="30"/>
      <c r="I26" s="164"/>
      <c r="J26" s="165"/>
      <c r="K26" s="165"/>
      <c r="L26" s="165"/>
      <c r="M26" s="165"/>
      <c r="N26" s="165"/>
      <c r="O26" s="166"/>
      <c r="P26" s="30"/>
    </row>
    <row r="27" spans="1:16" x14ac:dyDescent="0.35">
      <c r="A27" s="28"/>
      <c r="G27" s="30"/>
      <c r="I27" s="164"/>
      <c r="J27" s="165"/>
      <c r="K27" s="165"/>
      <c r="L27" s="165"/>
      <c r="M27" s="165"/>
      <c r="N27" s="165"/>
      <c r="O27" s="166"/>
      <c r="P27" s="30"/>
    </row>
    <row r="28" spans="1:16" ht="16" thickBot="1" x14ac:dyDescent="0.4">
      <c r="A28" s="28"/>
      <c r="B28" s="54" t="s">
        <v>9</v>
      </c>
      <c r="G28" s="30"/>
      <c r="I28" s="164"/>
      <c r="J28" s="165"/>
      <c r="K28" s="165"/>
      <c r="L28" s="165"/>
      <c r="M28" s="165"/>
      <c r="N28" s="165"/>
      <c r="O28" s="166"/>
      <c r="P28" s="30"/>
    </row>
    <row r="29" spans="1:16" ht="15" thickBot="1" x14ac:dyDescent="0.4">
      <c r="A29" s="28"/>
      <c r="B29" s="137" t="s">
        <v>10</v>
      </c>
      <c r="C29" s="138"/>
      <c r="D29" s="139" t="s">
        <v>11</v>
      </c>
      <c r="E29" s="140"/>
      <c r="F29" s="56" t="s">
        <v>12</v>
      </c>
      <c r="G29" s="30"/>
      <c r="I29" s="164"/>
      <c r="J29" s="165"/>
      <c r="K29" s="165"/>
      <c r="L29" s="165"/>
      <c r="M29" s="165"/>
      <c r="N29" s="165"/>
      <c r="O29" s="166"/>
      <c r="P29" s="30"/>
    </row>
    <row r="30" spans="1:16" ht="15" thickBot="1" x14ac:dyDescent="0.4">
      <c r="A30" s="28"/>
      <c r="B30" s="141">
        <f>+F12</f>
        <v>0</v>
      </c>
      <c r="C30" s="142"/>
      <c r="D30" s="143">
        <f>+F26</f>
        <v>0</v>
      </c>
      <c r="E30" s="144"/>
      <c r="F30" s="59">
        <f>+B30-D30</f>
        <v>0</v>
      </c>
      <c r="G30" s="30"/>
      <c r="I30" s="167"/>
      <c r="J30" s="168"/>
      <c r="K30" s="168"/>
      <c r="L30" s="168"/>
      <c r="M30" s="168"/>
      <c r="N30" s="168"/>
      <c r="O30" s="169"/>
      <c r="P30" s="30"/>
    </row>
    <row r="31" spans="1:16" x14ac:dyDescent="0.35">
      <c r="A31" s="28"/>
      <c r="P31" s="30"/>
    </row>
    <row r="32" spans="1:16" x14ac:dyDescent="0.35">
      <c r="A32" s="28"/>
      <c r="P32" s="30"/>
    </row>
    <row r="33" spans="1:16" x14ac:dyDescent="0.35">
      <c r="A33" s="28"/>
      <c r="P33" s="30"/>
    </row>
    <row r="34" spans="1:16" x14ac:dyDescent="0.35">
      <c r="A34" s="28"/>
      <c r="P34" s="30"/>
    </row>
    <row r="35" spans="1:16" x14ac:dyDescent="0.3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</row>
  </sheetData>
  <mergeCells count="37">
    <mergeCell ref="C20:E20"/>
    <mergeCell ref="C21:E21"/>
    <mergeCell ref="C22:E22"/>
    <mergeCell ref="I22:O30"/>
    <mergeCell ref="C23:E23"/>
    <mergeCell ref="C24:E24"/>
    <mergeCell ref="C25:E25"/>
    <mergeCell ref="C26:E26"/>
    <mergeCell ref="B29:C29"/>
    <mergeCell ref="D29:E29"/>
    <mergeCell ref="B30:C30"/>
    <mergeCell ref="D30:E30"/>
    <mergeCell ref="C17:E17"/>
    <mergeCell ref="C18:E18"/>
    <mergeCell ref="I18:J18"/>
    <mergeCell ref="K18:L18"/>
    <mergeCell ref="C19:E19"/>
    <mergeCell ref="I19:J19"/>
    <mergeCell ref="K19:L19"/>
    <mergeCell ref="C15:E15"/>
    <mergeCell ref="I15:J15"/>
    <mergeCell ref="K15:L15"/>
    <mergeCell ref="C16:E16"/>
    <mergeCell ref="I16:J16"/>
    <mergeCell ref="K16:L16"/>
    <mergeCell ref="C8:E8"/>
    <mergeCell ref="I8:O12"/>
    <mergeCell ref="C9:E9"/>
    <mergeCell ref="C10:E10"/>
    <mergeCell ref="C11:E11"/>
    <mergeCell ref="C12:E12"/>
    <mergeCell ref="C7:E7"/>
    <mergeCell ref="C2:E2"/>
    <mergeCell ref="C5:E5"/>
    <mergeCell ref="I5:J5"/>
    <mergeCell ref="K5:L5"/>
    <mergeCell ref="C6:E6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20</v>
      </c>
      <c r="C2" s="199" t="str">
        <f>NOVEMBRE!C2</f>
        <v>NOVEMBRE</v>
      </c>
      <c r="D2" s="200"/>
      <c r="E2" s="201"/>
      <c r="G2" s="202" t="s">
        <v>21</v>
      </c>
      <c r="H2" s="203"/>
      <c r="I2" s="203"/>
      <c r="J2" s="29">
        <f>+NOVEMBRE!M19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 t="s">
        <v>94</v>
      </c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30</v>
      </c>
      <c r="C2" s="199" t="str">
        <f>NOVEMBRE!C2</f>
        <v>NOVEMBRE</v>
      </c>
      <c r="D2" s="200"/>
      <c r="E2" s="201"/>
      <c r="G2" s="202" t="s">
        <v>21</v>
      </c>
      <c r="H2" s="203"/>
      <c r="I2" s="203"/>
      <c r="J2" s="29">
        <f>+NOVEMBRE!M19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31</v>
      </c>
      <c r="C2" s="199" t="str">
        <f>NOVEMBRE!C2</f>
        <v>NOVEMBRE</v>
      </c>
      <c r="D2" s="200"/>
      <c r="E2" s="201"/>
      <c r="G2" s="202" t="s">
        <v>21</v>
      </c>
      <c r="H2" s="203"/>
      <c r="I2" s="203"/>
      <c r="J2" s="29">
        <f>+NOVEMBRE!M19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32</v>
      </c>
      <c r="C2" s="199" t="str">
        <f>NOVEMBRE!C2</f>
        <v>NOVEMBRE</v>
      </c>
      <c r="D2" s="200"/>
      <c r="E2" s="201"/>
      <c r="G2" s="202" t="s">
        <v>21</v>
      </c>
      <c r="H2" s="203"/>
      <c r="I2" s="203"/>
      <c r="J2" s="29">
        <f>+NOVEMBRE!M19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N34"/>
  <sheetViews>
    <sheetView zoomScaleNormal="100" zoomScalePageLayoutView="70" workbookViewId="0">
      <selection activeCell="L5" sqref="L5:M31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33</v>
      </c>
      <c r="C2" s="199" t="str">
        <f>NOVEMBRE!C2</f>
        <v>NOVEMBRE</v>
      </c>
      <c r="D2" s="200"/>
      <c r="E2" s="201"/>
      <c r="G2" s="202" t="s">
        <v>21</v>
      </c>
      <c r="H2" s="203"/>
      <c r="I2" s="203"/>
      <c r="J2" s="29">
        <f>IF(NOVEMBRE!K19=5,+NOVEMBRE!M19,0)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Q35"/>
  <sheetViews>
    <sheetView topLeftCell="A7" zoomScaleNormal="100" zoomScalePageLayoutView="70" workbookViewId="0">
      <selection activeCell="B8" sqref="B8:F8"/>
    </sheetView>
  </sheetViews>
  <sheetFormatPr defaultColWidth="9.26953125" defaultRowHeight="14.5" x14ac:dyDescent="0.35"/>
  <cols>
    <col min="1" max="6" width="9.26953125" style="5"/>
    <col min="7" max="8" width="2.7265625" style="5" customWidth="1"/>
    <col min="9" max="16384" width="9.26953125" style="5"/>
  </cols>
  <sheetData>
    <row r="1" spans="1:17" x14ac:dyDescent="0.35">
      <c r="A1" s="89"/>
      <c r="B1" s="90"/>
      <c r="C1" s="90"/>
      <c r="D1" s="90"/>
      <c r="E1" s="90"/>
      <c r="F1" s="90"/>
      <c r="G1" s="91"/>
      <c r="H1" s="89"/>
      <c r="I1" s="90"/>
      <c r="J1" s="90"/>
      <c r="K1" s="90"/>
      <c r="L1" s="90"/>
      <c r="M1" s="90"/>
      <c r="N1" s="90"/>
      <c r="O1" s="90"/>
      <c r="P1" s="90"/>
      <c r="Q1" s="91"/>
    </row>
    <row r="2" spans="1:17" ht="16.5" customHeight="1" thickBot="1" x14ac:dyDescent="0.4">
      <c r="A2" s="92"/>
      <c r="B2" s="220" t="s">
        <v>34</v>
      </c>
      <c r="C2" s="221"/>
      <c r="D2" s="220" t="str">
        <f>NOVEMBRE!C2</f>
        <v>NOVEMBRE</v>
      </c>
      <c r="E2" s="221"/>
      <c r="F2" s="221"/>
      <c r="G2" s="222"/>
      <c r="H2" s="92"/>
      <c r="I2" s="54" t="s">
        <v>118</v>
      </c>
      <c r="Q2" s="93"/>
    </row>
    <row r="3" spans="1:17" x14ac:dyDescent="0.35">
      <c r="A3" s="92"/>
      <c r="G3" s="93"/>
      <c r="H3" s="92"/>
      <c r="I3" s="210"/>
      <c r="J3" s="211"/>
      <c r="K3" s="211"/>
      <c r="L3" s="211"/>
      <c r="M3" s="211"/>
      <c r="N3" s="211"/>
      <c r="O3" s="211"/>
      <c r="P3" s="212"/>
      <c r="Q3" s="93"/>
    </row>
    <row r="4" spans="1:17" ht="15.5" x14ac:dyDescent="0.35">
      <c r="A4" s="92"/>
      <c r="B4" s="54" t="s">
        <v>35</v>
      </c>
      <c r="G4" s="93"/>
      <c r="H4" s="92"/>
      <c r="I4" s="213"/>
      <c r="J4" s="214"/>
      <c r="K4" s="214"/>
      <c r="L4" s="214"/>
      <c r="M4" s="214"/>
      <c r="N4" s="214"/>
      <c r="O4" s="214"/>
      <c r="P4" s="215"/>
      <c r="Q4" s="93"/>
    </row>
    <row r="5" spans="1:17" x14ac:dyDescent="0.35">
      <c r="A5" s="92"/>
      <c r="B5" s="219">
        <f>+NOVEMBRE!I16</f>
        <v>0</v>
      </c>
      <c r="C5" s="219"/>
      <c r="D5" s="219"/>
      <c r="E5" s="219"/>
      <c r="F5" s="219"/>
      <c r="G5" s="93"/>
      <c r="H5" s="92"/>
      <c r="I5" s="213"/>
      <c r="J5" s="214"/>
      <c r="K5" s="214"/>
      <c r="L5" s="214"/>
      <c r="M5" s="214"/>
      <c r="N5" s="214"/>
      <c r="O5" s="214"/>
      <c r="P5" s="215"/>
      <c r="Q5" s="93"/>
    </row>
    <row r="6" spans="1:17" x14ac:dyDescent="0.35">
      <c r="A6" s="92"/>
      <c r="G6" s="93"/>
      <c r="H6" s="92"/>
      <c r="I6" s="213"/>
      <c r="J6" s="214"/>
      <c r="K6" s="214"/>
      <c r="L6" s="214"/>
      <c r="M6" s="214"/>
      <c r="N6" s="214"/>
      <c r="O6" s="214"/>
      <c r="P6" s="215"/>
      <c r="Q6" s="93"/>
    </row>
    <row r="7" spans="1:17" ht="15.5" x14ac:dyDescent="0.35">
      <c r="A7" s="92"/>
      <c r="B7" s="54" t="s">
        <v>36</v>
      </c>
      <c r="G7" s="93"/>
      <c r="H7" s="92"/>
      <c r="I7" s="213"/>
      <c r="J7" s="214"/>
      <c r="K7" s="214"/>
      <c r="L7" s="214"/>
      <c r="M7" s="214"/>
      <c r="N7" s="214"/>
      <c r="O7" s="214"/>
      <c r="P7" s="215"/>
      <c r="Q7" s="93"/>
    </row>
    <row r="8" spans="1:17" ht="15" thickBot="1" x14ac:dyDescent="0.4">
      <c r="A8" s="92"/>
      <c r="B8" s="219">
        <f>+NOVEMBRE!M16</f>
        <v>0</v>
      </c>
      <c r="C8" s="219"/>
      <c r="D8" s="219"/>
      <c r="E8" s="219"/>
      <c r="F8" s="219"/>
      <c r="G8" s="93"/>
      <c r="H8" s="92"/>
      <c r="I8" s="216"/>
      <c r="J8" s="217"/>
      <c r="K8" s="217"/>
      <c r="L8" s="217"/>
      <c r="M8" s="217"/>
      <c r="N8" s="217"/>
      <c r="O8" s="217"/>
      <c r="P8" s="218"/>
      <c r="Q8" s="93"/>
    </row>
    <row r="9" spans="1:17" x14ac:dyDescent="0.35">
      <c r="A9" s="92"/>
      <c r="G9" s="93"/>
      <c r="H9" s="92"/>
      <c r="Q9" s="93"/>
    </row>
    <row r="10" spans="1:17" ht="16" thickBot="1" x14ac:dyDescent="0.4">
      <c r="A10" s="92"/>
      <c r="B10" s="54" t="s">
        <v>37</v>
      </c>
      <c r="G10" s="93"/>
      <c r="H10" s="92"/>
      <c r="I10" s="54" t="s">
        <v>39</v>
      </c>
      <c r="Q10" s="93"/>
    </row>
    <row r="11" spans="1:17" x14ac:dyDescent="0.35">
      <c r="A11" s="92"/>
      <c r="B11" s="219">
        <f>+'NOV-Set 1'!J31+'NOV-Set 2'!J31+'NOV-Set 3'!J31+'NOV-Set 4'!J31+'NOV-Set 5'!J31</f>
        <v>0</v>
      </c>
      <c r="C11" s="219"/>
      <c r="D11" s="219"/>
      <c r="E11" s="219"/>
      <c r="F11" s="219"/>
      <c r="G11" s="93"/>
      <c r="H11" s="92"/>
      <c r="I11" s="210"/>
      <c r="J11" s="211"/>
      <c r="K11" s="211"/>
      <c r="L11" s="211"/>
      <c r="M11" s="211"/>
      <c r="N11" s="211"/>
      <c r="O11" s="211"/>
      <c r="P11" s="212"/>
      <c r="Q11" s="93"/>
    </row>
    <row r="12" spans="1:17" x14ac:dyDescent="0.35">
      <c r="A12" s="92"/>
      <c r="G12" s="93"/>
      <c r="H12" s="92"/>
      <c r="I12" s="213"/>
      <c r="J12" s="214"/>
      <c r="K12" s="214"/>
      <c r="L12" s="214"/>
      <c r="M12" s="214"/>
      <c r="N12" s="214"/>
      <c r="O12" s="214"/>
      <c r="P12" s="215"/>
      <c r="Q12" s="93"/>
    </row>
    <row r="13" spans="1:17" ht="15.5" x14ac:dyDescent="0.35">
      <c r="A13" s="92"/>
      <c r="B13" s="54" t="s">
        <v>38</v>
      </c>
      <c r="G13" s="93"/>
      <c r="H13" s="92"/>
      <c r="I13" s="213"/>
      <c r="J13" s="214"/>
      <c r="K13" s="214"/>
      <c r="L13" s="214"/>
      <c r="M13" s="214"/>
      <c r="N13" s="214"/>
      <c r="O13" s="214"/>
      <c r="P13" s="215"/>
      <c r="Q13" s="93"/>
    </row>
    <row r="14" spans="1:17" x14ac:dyDescent="0.35">
      <c r="A14" s="92"/>
      <c r="B14" s="219">
        <f>+B5-B11</f>
        <v>0</v>
      </c>
      <c r="C14" s="219"/>
      <c r="D14" s="219"/>
      <c r="E14" s="219"/>
      <c r="F14" s="219"/>
      <c r="G14" s="93"/>
      <c r="H14" s="92"/>
      <c r="I14" s="213"/>
      <c r="J14" s="214"/>
      <c r="K14" s="214"/>
      <c r="L14" s="214"/>
      <c r="M14" s="214"/>
      <c r="N14" s="214"/>
      <c r="O14" s="214"/>
      <c r="P14" s="215"/>
      <c r="Q14" s="93"/>
    </row>
    <row r="15" spans="1:17" x14ac:dyDescent="0.35">
      <c r="A15" s="92"/>
      <c r="G15" s="93"/>
      <c r="H15" s="92"/>
      <c r="I15" s="213"/>
      <c r="J15" s="214"/>
      <c r="K15" s="214"/>
      <c r="L15" s="214"/>
      <c r="M15" s="214"/>
      <c r="N15" s="214"/>
      <c r="O15" s="214"/>
      <c r="P15" s="215"/>
      <c r="Q15" s="93"/>
    </row>
    <row r="16" spans="1:17" ht="15" thickBot="1" x14ac:dyDescent="0.4">
      <c r="A16" s="92"/>
      <c r="F16" s="88">
        <f>+B14-NOVEMBRE!K5</f>
        <v>0</v>
      </c>
      <c r="G16" s="93"/>
      <c r="H16" s="92"/>
      <c r="I16" s="216"/>
      <c r="J16" s="217"/>
      <c r="K16" s="217"/>
      <c r="L16" s="217"/>
      <c r="M16" s="217"/>
      <c r="N16" s="217"/>
      <c r="O16" s="217"/>
      <c r="P16" s="218"/>
      <c r="Q16" s="93"/>
    </row>
    <row r="17" spans="1:17" x14ac:dyDescent="0.35">
      <c r="A17" s="92"/>
      <c r="G17" s="93"/>
      <c r="H17" s="92"/>
      <c r="Q17" s="93"/>
    </row>
    <row r="18" spans="1:17" ht="16" thickBot="1" x14ac:dyDescent="0.4">
      <c r="A18" s="92"/>
      <c r="G18" s="93"/>
      <c r="H18" s="92"/>
      <c r="I18" s="54" t="s">
        <v>40</v>
      </c>
      <c r="Q18" s="93"/>
    </row>
    <row r="19" spans="1:17" x14ac:dyDescent="0.35">
      <c r="A19" s="92"/>
      <c r="G19" s="93"/>
      <c r="H19" s="92"/>
      <c r="I19" s="210"/>
      <c r="J19" s="211"/>
      <c r="K19" s="211"/>
      <c r="L19" s="211"/>
      <c r="M19" s="211"/>
      <c r="N19" s="211"/>
      <c r="O19" s="211"/>
      <c r="P19" s="212"/>
      <c r="Q19" s="93"/>
    </row>
    <row r="20" spans="1:17" x14ac:dyDescent="0.35">
      <c r="A20" s="92"/>
      <c r="G20" s="93"/>
      <c r="H20" s="92"/>
      <c r="I20" s="213"/>
      <c r="J20" s="214"/>
      <c r="K20" s="214"/>
      <c r="L20" s="214"/>
      <c r="M20" s="214"/>
      <c r="N20" s="214"/>
      <c r="O20" s="214"/>
      <c r="P20" s="215"/>
      <c r="Q20" s="93"/>
    </row>
    <row r="21" spans="1:17" x14ac:dyDescent="0.35">
      <c r="A21" s="92"/>
      <c r="G21" s="93"/>
      <c r="H21" s="92"/>
      <c r="I21" s="213"/>
      <c r="J21" s="214"/>
      <c r="K21" s="214"/>
      <c r="L21" s="214"/>
      <c r="M21" s="214"/>
      <c r="N21" s="214"/>
      <c r="O21" s="214"/>
      <c r="P21" s="215"/>
      <c r="Q21" s="93"/>
    </row>
    <row r="22" spans="1:17" x14ac:dyDescent="0.35">
      <c r="A22" s="92"/>
      <c r="G22" s="93"/>
      <c r="H22" s="92"/>
      <c r="I22" s="213"/>
      <c r="J22" s="214"/>
      <c r="K22" s="214"/>
      <c r="L22" s="214"/>
      <c r="M22" s="214"/>
      <c r="N22" s="214"/>
      <c r="O22" s="214"/>
      <c r="P22" s="215"/>
      <c r="Q22" s="93"/>
    </row>
    <row r="23" spans="1:17" x14ac:dyDescent="0.35">
      <c r="A23" s="92"/>
      <c r="G23" s="93"/>
      <c r="H23" s="92"/>
      <c r="I23" s="213"/>
      <c r="J23" s="214"/>
      <c r="K23" s="214"/>
      <c r="L23" s="214"/>
      <c r="M23" s="214"/>
      <c r="N23" s="214"/>
      <c r="O23" s="214"/>
      <c r="P23" s="215"/>
      <c r="Q23" s="93"/>
    </row>
    <row r="24" spans="1:17" ht="15" thickBot="1" x14ac:dyDescent="0.4">
      <c r="A24" s="92"/>
      <c r="G24" s="93"/>
      <c r="H24" s="92"/>
      <c r="I24" s="216"/>
      <c r="J24" s="217"/>
      <c r="K24" s="217"/>
      <c r="L24" s="217"/>
      <c r="M24" s="217"/>
      <c r="N24" s="217"/>
      <c r="O24" s="217"/>
      <c r="P24" s="218"/>
      <c r="Q24" s="93"/>
    </row>
    <row r="25" spans="1:17" x14ac:dyDescent="0.35">
      <c r="A25" s="92"/>
      <c r="G25" s="93"/>
      <c r="H25" s="92"/>
      <c r="Q25" s="93"/>
    </row>
    <row r="26" spans="1:17" ht="16" thickBot="1" x14ac:dyDescent="0.4">
      <c r="A26" s="92"/>
      <c r="G26" s="93"/>
      <c r="H26" s="92"/>
      <c r="I26" s="54" t="s">
        <v>41</v>
      </c>
      <c r="Q26" s="93"/>
    </row>
    <row r="27" spans="1:17" x14ac:dyDescent="0.35">
      <c r="A27" s="92"/>
      <c r="G27" s="93"/>
      <c r="H27" s="92"/>
      <c r="I27" s="210"/>
      <c r="J27" s="211"/>
      <c r="K27" s="211"/>
      <c r="L27" s="211"/>
      <c r="M27" s="211"/>
      <c r="N27" s="211"/>
      <c r="O27" s="211"/>
      <c r="P27" s="212"/>
      <c r="Q27" s="93"/>
    </row>
    <row r="28" spans="1:17" x14ac:dyDescent="0.35">
      <c r="A28" s="92"/>
      <c r="G28" s="93"/>
      <c r="H28" s="92"/>
      <c r="I28" s="213"/>
      <c r="J28" s="214"/>
      <c r="K28" s="214"/>
      <c r="L28" s="214"/>
      <c r="M28" s="214"/>
      <c r="N28" s="214"/>
      <c r="O28" s="214"/>
      <c r="P28" s="215"/>
      <c r="Q28" s="93"/>
    </row>
    <row r="29" spans="1:17" x14ac:dyDescent="0.35">
      <c r="A29" s="92"/>
      <c r="G29" s="93"/>
      <c r="H29" s="92"/>
      <c r="I29" s="213"/>
      <c r="J29" s="214"/>
      <c r="K29" s="214"/>
      <c r="L29" s="214"/>
      <c r="M29" s="214"/>
      <c r="N29" s="214"/>
      <c r="O29" s="214"/>
      <c r="P29" s="215"/>
      <c r="Q29" s="93"/>
    </row>
    <row r="30" spans="1:17" x14ac:dyDescent="0.35">
      <c r="A30" s="92"/>
      <c r="G30" s="93"/>
      <c r="H30" s="92"/>
      <c r="I30" s="213"/>
      <c r="J30" s="214"/>
      <c r="K30" s="214"/>
      <c r="L30" s="214"/>
      <c r="M30" s="214"/>
      <c r="N30" s="214"/>
      <c r="O30" s="214"/>
      <c r="P30" s="215"/>
      <c r="Q30" s="93"/>
    </row>
    <row r="31" spans="1:17" x14ac:dyDescent="0.35">
      <c r="A31" s="92"/>
      <c r="G31" s="93"/>
      <c r="H31" s="92"/>
      <c r="I31" s="213"/>
      <c r="J31" s="214"/>
      <c r="K31" s="214"/>
      <c r="L31" s="214"/>
      <c r="M31" s="214"/>
      <c r="N31" s="214"/>
      <c r="O31" s="214"/>
      <c r="P31" s="215"/>
      <c r="Q31" s="93"/>
    </row>
    <row r="32" spans="1:17" ht="15" thickBot="1" x14ac:dyDescent="0.4">
      <c r="A32" s="92"/>
      <c r="G32" s="93"/>
      <c r="H32" s="92"/>
      <c r="I32" s="216"/>
      <c r="J32" s="217"/>
      <c r="K32" s="217"/>
      <c r="L32" s="217"/>
      <c r="M32" s="217"/>
      <c r="N32" s="217"/>
      <c r="O32" s="217"/>
      <c r="P32" s="218"/>
      <c r="Q32" s="93"/>
    </row>
    <row r="33" spans="1:17" x14ac:dyDescent="0.35">
      <c r="A33" s="92"/>
      <c r="G33" s="93"/>
      <c r="H33" s="92"/>
      <c r="Q33" s="93"/>
    </row>
    <row r="34" spans="1:17" x14ac:dyDescent="0.35">
      <c r="A34" s="92"/>
      <c r="G34" s="93"/>
      <c r="H34" s="92"/>
      <c r="Q34" s="93"/>
    </row>
    <row r="35" spans="1:17" x14ac:dyDescent="0.35">
      <c r="A35" s="94"/>
      <c r="B35" s="95"/>
      <c r="C35" s="95"/>
      <c r="D35" s="95"/>
      <c r="E35" s="95"/>
      <c r="F35" s="95"/>
      <c r="G35" s="96"/>
      <c r="H35" s="94"/>
      <c r="I35" s="95"/>
      <c r="J35" s="95"/>
      <c r="K35" s="95"/>
      <c r="L35" s="95"/>
      <c r="M35" s="95"/>
      <c r="N35" s="95"/>
      <c r="O35" s="95"/>
      <c r="P35" s="95"/>
      <c r="Q35" s="96"/>
    </row>
  </sheetData>
  <mergeCells count="10">
    <mergeCell ref="I19:P24"/>
    <mergeCell ref="I27:P32"/>
    <mergeCell ref="B2:C2"/>
    <mergeCell ref="D2:G2"/>
    <mergeCell ref="I3:P8"/>
    <mergeCell ref="B5:F5"/>
    <mergeCell ref="B8:F8"/>
    <mergeCell ref="B11:F11"/>
    <mergeCell ref="I11:P16"/>
    <mergeCell ref="B14:F14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P35"/>
  <sheetViews>
    <sheetView zoomScaleNormal="100" zoomScalePageLayoutView="70" workbookViewId="0">
      <selection activeCell="O18" sqref="O18"/>
    </sheetView>
  </sheetViews>
  <sheetFormatPr defaultColWidth="9.26953125" defaultRowHeight="14.5" x14ac:dyDescent="0.35"/>
  <cols>
    <col min="1" max="1" width="7.7265625" style="5" customWidth="1"/>
    <col min="2" max="2" width="12.7265625" style="5" customWidth="1"/>
    <col min="3" max="5" width="10.7265625" style="5" customWidth="1"/>
    <col min="6" max="6" width="11.7265625" style="5" customWidth="1"/>
    <col min="7" max="8" width="2.7265625" style="5" customWidth="1"/>
    <col min="9" max="10" width="9.26953125" style="5"/>
    <col min="11" max="11" width="9.26953125" style="5" customWidth="1"/>
    <col min="12" max="12" width="9.26953125" style="5"/>
    <col min="13" max="13" width="11.7265625" style="5" customWidth="1"/>
    <col min="14" max="14" width="9.26953125" style="5"/>
    <col min="15" max="15" width="7" style="5" customWidth="1"/>
    <col min="16" max="16" width="7.7265625" style="5" customWidth="1"/>
    <col min="17" max="16384" width="9.26953125" style="5"/>
  </cols>
  <sheetData>
    <row r="1" spans="1:16" x14ac:dyDescent="0.35">
      <c r="A1" s="25"/>
      <c r="B1" s="26"/>
      <c r="C1" s="26"/>
      <c r="D1" s="26"/>
      <c r="E1" s="26"/>
      <c r="F1" s="26"/>
      <c r="G1" s="27"/>
      <c r="H1" s="26"/>
      <c r="I1" s="26"/>
      <c r="J1" s="26"/>
      <c r="K1" s="26"/>
      <c r="L1" s="26"/>
      <c r="M1" s="26"/>
      <c r="N1" s="26"/>
      <c r="O1" s="26"/>
      <c r="P1" s="27"/>
    </row>
    <row r="2" spans="1:16" ht="15.5" x14ac:dyDescent="0.35">
      <c r="A2" s="28"/>
      <c r="B2" s="60" t="s">
        <v>0</v>
      </c>
      <c r="C2" s="130" t="s">
        <v>52</v>
      </c>
      <c r="D2" s="130"/>
      <c r="E2" s="130"/>
      <c r="G2" s="30"/>
      <c r="P2" s="30"/>
    </row>
    <row r="3" spans="1:16" x14ac:dyDescent="0.35">
      <c r="A3" s="28"/>
      <c r="G3" s="30"/>
      <c r="P3" s="30"/>
    </row>
    <row r="4" spans="1:16" ht="16" thickBot="1" x14ac:dyDescent="0.4">
      <c r="A4" s="28"/>
      <c r="B4" s="54" t="s">
        <v>2</v>
      </c>
      <c r="G4" s="30"/>
      <c r="I4" s="54" t="s">
        <v>13</v>
      </c>
      <c r="P4" s="30"/>
    </row>
    <row r="5" spans="1:16" ht="15" thickBot="1" x14ac:dyDescent="0.4">
      <c r="A5" s="28"/>
      <c r="B5" s="55" t="s">
        <v>3</v>
      </c>
      <c r="C5" s="139" t="s">
        <v>4</v>
      </c>
      <c r="D5" s="138"/>
      <c r="E5" s="140"/>
      <c r="F5" s="56" t="s">
        <v>5</v>
      </c>
      <c r="G5" s="30"/>
      <c r="I5" s="137" t="s">
        <v>14</v>
      </c>
      <c r="J5" s="138"/>
      <c r="K5" s="159"/>
      <c r="L5" s="160"/>
      <c r="P5" s="30"/>
    </row>
    <row r="6" spans="1:16" x14ac:dyDescent="0.35">
      <c r="A6" s="28"/>
      <c r="B6" s="48"/>
      <c r="C6" s="131"/>
      <c r="D6" s="132"/>
      <c r="E6" s="133"/>
      <c r="F6" s="49"/>
      <c r="G6" s="30"/>
      <c r="P6" s="30"/>
    </row>
    <row r="7" spans="1:16" ht="16" thickBot="1" x14ac:dyDescent="0.4">
      <c r="A7" s="28"/>
      <c r="B7" s="114"/>
      <c r="C7" s="134"/>
      <c r="D7" s="135"/>
      <c r="E7" s="136"/>
      <c r="F7" s="50"/>
      <c r="G7" s="30"/>
      <c r="I7" s="54" t="s">
        <v>15</v>
      </c>
      <c r="P7" s="30"/>
    </row>
    <row r="8" spans="1:16" x14ac:dyDescent="0.35">
      <c r="A8" s="28"/>
      <c r="B8" s="114"/>
      <c r="C8" s="134"/>
      <c r="D8" s="135"/>
      <c r="E8" s="136"/>
      <c r="F8" s="50"/>
      <c r="G8" s="30"/>
      <c r="I8" s="150"/>
      <c r="J8" s="151"/>
      <c r="K8" s="151"/>
      <c r="L8" s="151"/>
      <c r="M8" s="151"/>
      <c r="N8" s="151"/>
      <c r="O8" s="152"/>
      <c r="P8" s="30"/>
    </row>
    <row r="9" spans="1:16" x14ac:dyDescent="0.35">
      <c r="A9" s="28"/>
      <c r="B9" s="114"/>
      <c r="C9" s="134"/>
      <c r="D9" s="135"/>
      <c r="E9" s="136"/>
      <c r="F9" s="50"/>
      <c r="G9" s="30"/>
      <c r="I9" s="153"/>
      <c r="J9" s="154"/>
      <c r="K9" s="154"/>
      <c r="L9" s="154"/>
      <c r="M9" s="154"/>
      <c r="N9" s="154"/>
      <c r="O9" s="155"/>
      <c r="P9" s="30"/>
    </row>
    <row r="10" spans="1:16" x14ac:dyDescent="0.35">
      <c r="A10" s="28"/>
      <c r="B10" s="114"/>
      <c r="C10" s="134"/>
      <c r="D10" s="135"/>
      <c r="E10" s="136"/>
      <c r="F10" s="50"/>
      <c r="G10" s="30"/>
      <c r="I10" s="153"/>
      <c r="J10" s="154"/>
      <c r="K10" s="154"/>
      <c r="L10" s="154"/>
      <c r="M10" s="154"/>
      <c r="N10" s="154"/>
      <c r="O10" s="155"/>
      <c r="P10" s="30"/>
    </row>
    <row r="11" spans="1:16" ht="15" thickBot="1" x14ac:dyDescent="0.4">
      <c r="A11" s="28"/>
      <c r="B11" s="115"/>
      <c r="C11" s="145"/>
      <c r="D11" s="146"/>
      <c r="E11" s="147"/>
      <c r="F11" s="51"/>
      <c r="G11" s="30"/>
      <c r="I11" s="153"/>
      <c r="J11" s="154"/>
      <c r="K11" s="154"/>
      <c r="L11" s="154"/>
      <c r="M11" s="154"/>
      <c r="N11" s="154"/>
      <c r="O11" s="155"/>
      <c r="P11" s="30"/>
    </row>
    <row r="12" spans="1:16" ht="15" thickBot="1" x14ac:dyDescent="0.4">
      <c r="A12" s="28"/>
      <c r="C12" s="148" t="s">
        <v>10</v>
      </c>
      <c r="D12" s="149"/>
      <c r="E12" s="149"/>
      <c r="F12" s="57">
        <f>SUM(F6:F11)</f>
        <v>0</v>
      </c>
      <c r="G12" s="30"/>
      <c r="I12" s="156"/>
      <c r="J12" s="157"/>
      <c r="K12" s="157"/>
      <c r="L12" s="157"/>
      <c r="M12" s="157"/>
      <c r="N12" s="157"/>
      <c r="O12" s="158"/>
      <c r="P12" s="30"/>
    </row>
    <row r="13" spans="1:16" x14ac:dyDescent="0.35">
      <c r="A13" s="28"/>
      <c r="G13" s="30"/>
      <c r="P13" s="30"/>
    </row>
    <row r="14" spans="1:16" ht="16" thickBot="1" x14ac:dyDescent="0.4">
      <c r="A14" s="28"/>
      <c r="B14" s="54" t="s">
        <v>7</v>
      </c>
      <c r="G14" s="30"/>
      <c r="I14" s="54" t="s">
        <v>16</v>
      </c>
      <c r="P14" s="30"/>
    </row>
    <row r="15" spans="1:16" ht="15" thickBot="1" x14ac:dyDescent="0.4">
      <c r="A15" s="28"/>
      <c r="B15" s="55" t="s">
        <v>3</v>
      </c>
      <c r="C15" s="139" t="s">
        <v>8</v>
      </c>
      <c r="D15" s="138"/>
      <c r="E15" s="140"/>
      <c r="F15" s="56" t="s">
        <v>5</v>
      </c>
      <c r="G15" s="30"/>
      <c r="I15" s="137" t="s">
        <v>12</v>
      </c>
      <c r="J15" s="138"/>
      <c r="K15" s="139" t="s">
        <v>14</v>
      </c>
      <c r="L15" s="140"/>
      <c r="M15" s="56" t="s">
        <v>17</v>
      </c>
      <c r="P15" s="30"/>
    </row>
    <row r="16" spans="1:16" ht="15" thickBot="1" x14ac:dyDescent="0.4">
      <c r="A16" s="28"/>
      <c r="B16" s="52"/>
      <c r="C16" s="131"/>
      <c r="D16" s="132"/>
      <c r="E16" s="133"/>
      <c r="F16" s="49"/>
      <c r="G16" s="30"/>
      <c r="I16" s="141">
        <f>+F30</f>
        <v>0</v>
      </c>
      <c r="J16" s="142"/>
      <c r="K16" s="143">
        <f>+K5</f>
        <v>0</v>
      </c>
      <c r="L16" s="144"/>
      <c r="M16" s="58">
        <f>+I16-K16</f>
        <v>0</v>
      </c>
      <c r="P16" s="30"/>
    </row>
    <row r="17" spans="1:16" ht="15" thickBot="1" x14ac:dyDescent="0.4">
      <c r="A17" s="28"/>
      <c r="B17" s="53"/>
      <c r="C17" s="134"/>
      <c r="D17" s="135"/>
      <c r="E17" s="136"/>
      <c r="F17" s="50"/>
      <c r="G17" s="30"/>
      <c r="P17" s="30"/>
    </row>
    <row r="18" spans="1:16" ht="15" thickBot="1" x14ac:dyDescent="0.4">
      <c r="A18" s="28"/>
      <c r="B18" s="53"/>
      <c r="C18" s="134"/>
      <c r="D18" s="135"/>
      <c r="E18" s="136"/>
      <c r="F18" s="50"/>
      <c r="G18" s="30"/>
      <c r="I18" s="137" t="s">
        <v>17</v>
      </c>
      <c r="J18" s="138"/>
      <c r="K18" s="139" t="s">
        <v>18</v>
      </c>
      <c r="L18" s="140"/>
      <c r="M18" s="56" t="s">
        <v>17</v>
      </c>
      <c r="P18" s="30"/>
    </row>
    <row r="19" spans="1:16" ht="15" thickBot="1" x14ac:dyDescent="0.4">
      <c r="A19" s="28"/>
      <c r="B19" s="53"/>
      <c r="C19" s="134"/>
      <c r="D19" s="135"/>
      <c r="E19" s="136"/>
      <c r="F19" s="50"/>
      <c r="G19" s="30"/>
      <c r="I19" s="141">
        <f>+M16</f>
        <v>0</v>
      </c>
      <c r="J19" s="142"/>
      <c r="K19" s="170">
        <v>1</v>
      </c>
      <c r="L19" s="171"/>
      <c r="M19" s="58">
        <f>+I19/K19</f>
        <v>0</v>
      </c>
      <c r="P19" s="30"/>
    </row>
    <row r="20" spans="1:16" x14ac:dyDescent="0.35">
      <c r="A20" s="28"/>
      <c r="B20" s="53"/>
      <c r="C20" s="134"/>
      <c r="D20" s="135"/>
      <c r="E20" s="136"/>
      <c r="F20" s="50"/>
      <c r="G20" s="30"/>
      <c r="P20" s="30"/>
    </row>
    <row r="21" spans="1:16" ht="16" thickBot="1" x14ac:dyDescent="0.4">
      <c r="A21" s="28"/>
      <c r="B21" s="53"/>
      <c r="C21" s="134"/>
      <c r="D21" s="135"/>
      <c r="E21" s="136"/>
      <c r="F21" s="50"/>
      <c r="G21" s="30"/>
      <c r="I21" s="54" t="s">
        <v>19</v>
      </c>
      <c r="P21" s="30"/>
    </row>
    <row r="22" spans="1:16" x14ac:dyDescent="0.35">
      <c r="A22" s="28"/>
      <c r="B22" s="53"/>
      <c r="C22" s="134"/>
      <c r="D22" s="135"/>
      <c r="E22" s="136"/>
      <c r="F22" s="50"/>
      <c r="G22" s="30"/>
      <c r="I22" s="161"/>
      <c r="J22" s="162"/>
      <c r="K22" s="162"/>
      <c r="L22" s="162"/>
      <c r="M22" s="162"/>
      <c r="N22" s="162"/>
      <c r="O22" s="163"/>
      <c r="P22" s="30"/>
    </row>
    <row r="23" spans="1:16" x14ac:dyDescent="0.35">
      <c r="A23" s="28"/>
      <c r="B23" s="53"/>
      <c r="C23" s="134"/>
      <c r="D23" s="135"/>
      <c r="E23" s="136"/>
      <c r="F23" s="50"/>
      <c r="G23" s="30"/>
      <c r="I23" s="164"/>
      <c r="J23" s="165"/>
      <c r="K23" s="165"/>
      <c r="L23" s="165"/>
      <c r="M23" s="165"/>
      <c r="N23" s="165"/>
      <c r="O23" s="166"/>
      <c r="P23" s="30"/>
    </row>
    <row r="24" spans="1:16" x14ac:dyDescent="0.35">
      <c r="A24" s="28"/>
      <c r="B24" s="53"/>
      <c r="C24" s="134"/>
      <c r="D24" s="135"/>
      <c r="E24" s="136"/>
      <c r="F24" s="50"/>
      <c r="G24" s="30"/>
      <c r="I24" s="164"/>
      <c r="J24" s="165"/>
      <c r="K24" s="165"/>
      <c r="L24" s="165"/>
      <c r="M24" s="165"/>
      <c r="N24" s="165"/>
      <c r="O24" s="166"/>
      <c r="P24" s="30"/>
    </row>
    <row r="25" spans="1:16" ht="15" thickBot="1" x14ac:dyDescent="0.4">
      <c r="A25" s="28"/>
      <c r="B25" s="116"/>
      <c r="C25" s="145"/>
      <c r="D25" s="146"/>
      <c r="E25" s="147"/>
      <c r="F25" s="51"/>
      <c r="G25" s="30"/>
      <c r="I25" s="164"/>
      <c r="J25" s="165"/>
      <c r="K25" s="165"/>
      <c r="L25" s="165"/>
      <c r="M25" s="165"/>
      <c r="N25" s="165"/>
      <c r="O25" s="166"/>
      <c r="P25" s="30"/>
    </row>
    <row r="26" spans="1:16" ht="15" thickBot="1" x14ac:dyDescent="0.4">
      <c r="A26" s="28"/>
      <c r="C26" s="148" t="s">
        <v>11</v>
      </c>
      <c r="D26" s="149"/>
      <c r="E26" s="149"/>
      <c r="F26" s="57">
        <f>SUM(F16:F25)</f>
        <v>0</v>
      </c>
      <c r="G26" s="30"/>
      <c r="I26" s="164"/>
      <c r="J26" s="165"/>
      <c r="K26" s="165"/>
      <c r="L26" s="165"/>
      <c r="M26" s="165"/>
      <c r="N26" s="165"/>
      <c r="O26" s="166"/>
      <c r="P26" s="30"/>
    </row>
    <row r="27" spans="1:16" x14ac:dyDescent="0.35">
      <c r="A27" s="28"/>
      <c r="G27" s="30"/>
      <c r="I27" s="164"/>
      <c r="J27" s="165"/>
      <c r="K27" s="165"/>
      <c r="L27" s="165"/>
      <c r="M27" s="165"/>
      <c r="N27" s="165"/>
      <c r="O27" s="166"/>
      <c r="P27" s="30"/>
    </row>
    <row r="28" spans="1:16" ht="16" thickBot="1" x14ac:dyDescent="0.4">
      <c r="A28" s="28"/>
      <c r="B28" s="54" t="s">
        <v>9</v>
      </c>
      <c r="G28" s="30"/>
      <c r="I28" s="164"/>
      <c r="J28" s="165"/>
      <c r="K28" s="165"/>
      <c r="L28" s="165"/>
      <c r="M28" s="165"/>
      <c r="N28" s="165"/>
      <c r="O28" s="166"/>
      <c r="P28" s="30"/>
    </row>
    <row r="29" spans="1:16" ht="15" thickBot="1" x14ac:dyDescent="0.4">
      <c r="A29" s="28"/>
      <c r="B29" s="137" t="s">
        <v>10</v>
      </c>
      <c r="C29" s="138"/>
      <c r="D29" s="139" t="s">
        <v>11</v>
      </c>
      <c r="E29" s="140"/>
      <c r="F29" s="56" t="s">
        <v>12</v>
      </c>
      <c r="G29" s="30"/>
      <c r="I29" s="164"/>
      <c r="J29" s="165"/>
      <c r="K29" s="165"/>
      <c r="L29" s="165"/>
      <c r="M29" s="165"/>
      <c r="N29" s="165"/>
      <c r="O29" s="166"/>
      <c r="P29" s="30"/>
    </row>
    <row r="30" spans="1:16" ht="15" thickBot="1" x14ac:dyDescent="0.4">
      <c r="A30" s="28"/>
      <c r="B30" s="141">
        <f>+F12</f>
        <v>0</v>
      </c>
      <c r="C30" s="142"/>
      <c r="D30" s="143">
        <f>+F26</f>
        <v>0</v>
      </c>
      <c r="E30" s="144"/>
      <c r="F30" s="59">
        <f>+B30-D30</f>
        <v>0</v>
      </c>
      <c r="G30" s="30"/>
      <c r="I30" s="167"/>
      <c r="J30" s="168"/>
      <c r="K30" s="168"/>
      <c r="L30" s="168"/>
      <c r="M30" s="168"/>
      <c r="N30" s="168"/>
      <c r="O30" s="169"/>
      <c r="P30" s="30"/>
    </row>
    <row r="31" spans="1:16" x14ac:dyDescent="0.35">
      <c r="A31" s="28"/>
      <c r="P31" s="30"/>
    </row>
    <row r="32" spans="1:16" x14ac:dyDescent="0.35">
      <c r="A32" s="28"/>
      <c r="P32" s="30"/>
    </row>
    <row r="33" spans="1:16" x14ac:dyDescent="0.35">
      <c r="A33" s="28"/>
      <c r="P33" s="30"/>
    </row>
    <row r="34" spans="1:16" x14ac:dyDescent="0.35">
      <c r="A34" s="28"/>
      <c r="P34" s="30"/>
    </row>
    <row r="35" spans="1:16" x14ac:dyDescent="0.3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6"/>
    </row>
  </sheetData>
  <mergeCells count="37">
    <mergeCell ref="C20:E20"/>
    <mergeCell ref="C21:E21"/>
    <mergeCell ref="C22:E22"/>
    <mergeCell ref="I22:O30"/>
    <mergeCell ref="C23:E23"/>
    <mergeCell ref="C24:E24"/>
    <mergeCell ref="C25:E25"/>
    <mergeCell ref="C26:E26"/>
    <mergeCell ref="B29:C29"/>
    <mergeCell ref="D29:E29"/>
    <mergeCell ref="B30:C30"/>
    <mergeCell ref="D30:E30"/>
    <mergeCell ref="C17:E17"/>
    <mergeCell ref="C18:E18"/>
    <mergeCell ref="I18:J18"/>
    <mergeCell ref="K18:L18"/>
    <mergeCell ref="C19:E19"/>
    <mergeCell ref="I19:J19"/>
    <mergeCell ref="K19:L19"/>
    <mergeCell ref="C15:E15"/>
    <mergeCell ref="I15:J15"/>
    <mergeCell ref="K15:L15"/>
    <mergeCell ref="C16:E16"/>
    <mergeCell ref="I16:J16"/>
    <mergeCell ref="K16:L16"/>
    <mergeCell ref="C8:E8"/>
    <mergeCell ref="I8:O12"/>
    <mergeCell ref="C9:E9"/>
    <mergeCell ref="C10:E10"/>
    <mergeCell ref="C11:E11"/>
    <mergeCell ref="C12:E12"/>
    <mergeCell ref="C7:E7"/>
    <mergeCell ref="C2:E2"/>
    <mergeCell ref="C5:E5"/>
    <mergeCell ref="I5:J5"/>
    <mergeCell ref="K5:L5"/>
    <mergeCell ref="C6:E6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N34"/>
  <sheetViews>
    <sheetView zoomScaleNormal="100" zoomScalePageLayoutView="70" workbookViewId="0">
      <selection activeCell="B2" sqref="B2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20</v>
      </c>
      <c r="C2" s="199" t="str">
        <f>DICEMBRE!C2</f>
        <v>DICEMBRE</v>
      </c>
      <c r="D2" s="200"/>
      <c r="E2" s="201"/>
      <c r="G2" s="202" t="s">
        <v>21</v>
      </c>
      <c r="H2" s="203"/>
      <c r="I2" s="203"/>
      <c r="J2" s="29">
        <f>+DICEMBRE!M19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 t="s">
        <v>95</v>
      </c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N34"/>
  <sheetViews>
    <sheetView zoomScaleNormal="100" zoomScalePageLayoutView="70" workbookViewId="0">
      <selection activeCell="B2" sqref="B2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30</v>
      </c>
      <c r="C2" s="199" t="str">
        <f>DICEMBRE!C2</f>
        <v>DICEMBRE</v>
      </c>
      <c r="D2" s="200"/>
      <c r="E2" s="201"/>
      <c r="G2" s="202" t="s">
        <v>21</v>
      </c>
      <c r="H2" s="203"/>
      <c r="I2" s="203"/>
      <c r="J2" s="29">
        <f>+DICEMBRE!M19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N34"/>
  <sheetViews>
    <sheetView zoomScaleNormal="100" zoomScalePageLayoutView="70" workbookViewId="0">
      <selection activeCell="G3" sqref="G3:J3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31</v>
      </c>
      <c r="C2" s="199" t="str">
        <f>DICEMBRE!C2</f>
        <v>DICEMBRE</v>
      </c>
      <c r="D2" s="200"/>
      <c r="E2" s="201"/>
      <c r="G2" s="202" t="s">
        <v>21</v>
      </c>
      <c r="H2" s="203"/>
      <c r="I2" s="203"/>
      <c r="J2" s="29">
        <f>+DICEMBRE!M19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N34"/>
  <sheetViews>
    <sheetView zoomScaleNormal="100" zoomScalePageLayoutView="70" workbookViewId="0">
      <selection activeCell="G3" sqref="G3:J3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32</v>
      </c>
      <c r="C2" s="199" t="str">
        <f>DICEMBRE!C2</f>
        <v>DICEMBRE</v>
      </c>
      <c r="D2" s="200"/>
      <c r="E2" s="201"/>
      <c r="G2" s="202" t="s">
        <v>21</v>
      </c>
      <c r="H2" s="203"/>
      <c r="I2" s="203"/>
      <c r="J2" s="29">
        <f>+DICEMBRE!M19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N34"/>
  <sheetViews>
    <sheetView zoomScaleNormal="100" zoomScalePageLayoutView="70" workbookViewId="0">
      <selection activeCell="G3" sqref="G3:J3"/>
    </sheetView>
  </sheetViews>
  <sheetFormatPr defaultColWidth="9.26953125" defaultRowHeight="14.5" x14ac:dyDescent="0.35"/>
  <cols>
    <col min="1" max="1" width="7.7265625" style="5" customWidth="1"/>
    <col min="2" max="2" width="20.7265625" style="5" customWidth="1"/>
    <col min="3" max="9" width="10.54296875" style="5" customWidth="1"/>
    <col min="10" max="10" width="10.7265625" style="5" customWidth="1"/>
    <col min="11" max="11" width="1" style="5" customWidth="1"/>
    <col min="12" max="13" width="10.7265625" style="5" customWidth="1"/>
    <col min="14" max="14" width="7.7265625" style="5" customWidth="1"/>
    <col min="15" max="16384" width="9.26953125" style="5"/>
  </cols>
  <sheetData>
    <row r="1" spans="1:14" x14ac:dyDescent="0.3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5" x14ac:dyDescent="0.35">
      <c r="A2" s="28"/>
      <c r="B2" s="47" t="s">
        <v>33</v>
      </c>
      <c r="C2" s="199" t="str">
        <f>DICEMBRE!C2</f>
        <v>DICEMBRE</v>
      </c>
      <c r="D2" s="200"/>
      <c r="E2" s="201"/>
      <c r="G2" s="202" t="s">
        <v>21</v>
      </c>
      <c r="H2" s="203"/>
      <c r="I2" s="203"/>
      <c r="J2" s="29">
        <f>IF(DICEMBRE!K19=5,+DICEMBRE!M19,0)</f>
        <v>0</v>
      </c>
      <c r="N2" s="30"/>
    </row>
    <row r="3" spans="1:14" ht="15" thickBot="1" x14ac:dyDescent="0.4">
      <c r="A3" s="28"/>
      <c r="G3" s="202" t="s">
        <v>119</v>
      </c>
      <c r="H3" s="203"/>
      <c r="I3" s="203"/>
      <c r="J3" s="29">
        <f>+J2-J31</f>
        <v>0</v>
      </c>
      <c r="N3" s="30"/>
    </row>
    <row r="4" spans="1:14" ht="21" customHeight="1" thickBot="1" x14ac:dyDescent="0.4">
      <c r="A4" s="28"/>
      <c r="B4" s="31" t="s">
        <v>8</v>
      </c>
      <c r="C4" s="32" t="s">
        <v>22</v>
      </c>
      <c r="D4" s="33" t="s">
        <v>23</v>
      </c>
      <c r="E4" s="34" t="s">
        <v>24</v>
      </c>
      <c r="F4" s="33" t="s">
        <v>25</v>
      </c>
      <c r="G4" s="34" t="s">
        <v>26</v>
      </c>
      <c r="H4" s="33" t="s">
        <v>27</v>
      </c>
      <c r="I4" s="35" t="s">
        <v>28</v>
      </c>
      <c r="J4" s="36" t="s">
        <v>6</v>
      </c>
      <c r="K4" s="37"/>
      <c r="L4" s="137" t="s">
        <v>29</v>
      </c>
      <c r="M4" s="198"/>
      <c r="N4" s="30"/>
    </row>
    <row r="5" spans="1:14" x14ac:dyDescent="0.35">
      <c r="A5" s="28"/>
      <c r="B5" s="61"/>
      <c r="C5" s="62"/>
      <c r="D5" s="63"/>
      <c r="E5" s="64"/>
      <c r="F5" s="63"/>
      <c r="G5" s="64"/>
      <c r="H5" s="63"/>
      <c r="I5" s="65"/>
      <c r="J5" s="66">
        <f>SUM(C5:I5)</f>
        <v>0</v>
      </c>
      <c r="L5" s="204"/>
      <c r="M5" s="205"/>
      <c r="N5" s="30"/>
    </row>
    <row r="6" spans="1:14" x14ac:dyDescent="0.35">
      <c r="A6" s="28"/>
      <c r="B6" s="67"/>
      <c r="C6" s="68"/>
      <c r="D6" s="69"/>
      <c r="E6" s="70"/>
      <c r="F6" s="69"/>
      <c r="G6" s="70"/>
      <c r="H6" s="69"/>
      <c r="I6" s="71"/>
      <c r="J6" s="72">
        <f t="shared" ref="J6:J28" si="0">SUM(C6:I6)</f>
        <v>0</v>
      </c>
      <c r="L6" s="206"/>
      <c r="M6" s="207"/>
      <c r="N6" s="30"/>
    </row>
    <row r="7" spans="1:14" x14ac:dyDescent="0.35">
      <c r="A7" s="28"/>
      <c r="B7" s="67"/>
      <c r="C7" s="68"/>
      <c r="D7" s="69"/>
      <c r="E7" s="70"/>
      <c r="F7" s="69"/>
      <c r="G7" s="70"/>
      <c r="H7" s="69"/>
      <c r="I7" s="71"/>
      <c r="J7" s="72">
        <f t="shared" si="0"/>
        <v>0</v>
      </c>
      <c r="L7" s="206"/>
      <c r="M7" s="207"/>
      <c r="N7" s="30"/>
    </row>
    <row r="8" spans="1:14" x14ac:dyDescent="0.35">
      <c r="A8" s="28"/>
      <c r="B8" s="67"/>
      <c r="C8" s="68"/>
      <c r="D8" s="69"/>
      <c r="E8" s="70"/>
      <c r="F8" s="69"/>
      <c r="G8" s="70"/>
      <c r="H8" s="69"/>
      <c r="I8" s="71"/>
      <c r="J8" s="72">
        <f t="shared" si="0"/>
        <v>0</v>
      </c>
      <c r="L8" s="206"/>
      <c r="M8" s="207"/>
      <c r="N8" s="30"/>
    </row>
    <row r="9" spans="1:14" x14ac:dyDescent="0.35">
      <c r="A9" s="28"/>
      <c r="B9" s="67"/>
      <c r="C9" s="68"/>
      <c r="D9" s="69"/>
      <c r="E9" s="70"/>
      <c r="F9" s="69"/>
      <c r="G9" s="70"/>
      <c r="H9" s="69"/>
      <c r="I9" s="71"/>
      <c r="J9" s="72">
        <f t="shared" si="0"/>
        <v>0</v>
      </c>
      <c r="L9" s="206"/>
      <c r="M9" s="207"/>
      <c r="N9" s="30"/>
    </row>
    <row r="10" spans="1:14" x14ac:dyDescent="0.35">
      <c r="A10" s="28"/>
      <c r="B10" s="67"/>
      <c r="C10" s="68"/>
      <c r="D10" s="69"/>
      <c r="E10" s="70"/>
      <c r="F10" s="69"/>
      <c r="G10" s="70"/>
      <c r="H10" s="69"/>
      <c r="I10" s="71"/>
      <c r="J10" s="72">
        <f t="shared" si="0"/>
        <v>0</v>
      </c>
      <c r="L10" s="206"/>
      <c r="M10" s="207"/>
      <c r="N10" s="30"/>
    </row>
    <row r="11" spans="1:14" x14ac:dyDescent="0.35">
      <c r="A11" s="28"/>
      <c r="B11" s="67"/>
      <c r="C11" s="68"/>
      <c r="D11" s="69"/>
      <c r="E11" s="70"/>
      <c r="F11" s="69"/>
      <c r="G11" s="70"/>
      <c r="H11" s="69"/>
      <c r="I11" s="71"/>
      <c r="J11" s="72">
        <f t="shared" si="0"/>
        <v>0</v>
      </c>
      <c r="L11" s="206"/>
      <c r="M11" s="207"/>
      <c r="N11" s="30"/>
    </row>
    <row r="12" spans="1:14" x14ac:dyDescent="0.35">
      <c r="A12" s="28"/>
      <c r="B12" s="67"/>
      <c r="C12" s="68"/>
      <c r="D12" s="69"/>
      <c r="E12" s="70"/>
      <c r="F12" s="69"/>
      <c r="G12" s="70"/>
      <c r="H12" s="69"/>
      <c r="I12" s="71"/>
      <c r="J12" s="72">
        <f t="shared" si="0"/>
        <v>0</v>
      </c>
      <c r="L12" s="206"/>
      <c r="M12" s="207"/>
      <c r="N12" s="30"/>
    </row>
    <row r="13" spans="1:14" x14ac:dyDescent="0.35">
      <c r="A13" s="28"/>
      <c r="B13" s="67"/>
      <c r="C13" s="68"/>
      <c r="D13" s="69"/>
      <c r="E13" s="70"/>
      <c r="F13" s="69"/>
      <c r="G13" s="70"/>
      <c r="H13" s="69"/>
      <c r="I13" s="71"/>
      <c r="J13" s="72">
        <f t="shared" si="0"/>
        <v>0</v>
      </c>
      <c r="L13" s="206"/>
      <c r="M13" s="207"/>
      <c r="N13" s="30"/>
    </row>
    <row r="14" spans="1:14" x14ac:dyDescent="0.35">
      <c r="A14" s="28"/>
      <c r="B14" s="67"/>
      <c r="C14" s="68"/>
      <c r="D14" s="69"/>
      <c r="E14" s="70"/>
      <c r="F14" s="69"/>
      <c r="G14" s="70"/>
      <c r="H14" s="69"/>
      <c r="I14" s="71"/>
      <c r="J14" s="72">
        <f t="shared" si="0"/>
        <v>0</v>
      </c>
      <c r="L14" s="206"/>
      <c r="M14" s="207"/>
      <c r="N14" s="30"/>
    </row>
    <row r="15" spans="1:14" x14ac:dyDescent="0.35">
      <c r="A15" s="28"/>
      <c r="B15" s="67"/>
      <c r="C15" s="68"/>
      <c r="D15" s="69"/>
      <c r="E15" s="70"/>
      <c r="F15" s="69"/>
      <c r="G15" s="70"/>
      <c r="H15" s="69"/>
      <c r="I15" s="71"/>
      <c r="J15" s="72">
        <f t="shared" si="0"/>
        <v>0</v>
      </c>
      <c r="L15" s="206"/>
      <c r="M15" s="207"/>
      <c r="N15" s="30"/>
    </row>
    <row r="16" spans="1:14" x14ac:dyDescent="0.35">
      <c r="A16" s="28"/>
      <c r="B16" s="67"/>
      <c r="C16" s="68"/>
      <c r="D16" s="69"/>
      <c r="E16" s="70"/>
      <c r="F16" s="69"/>
      <c r="G16" s="70"/>
      <c r="H16" s="69"/>
      <c r="I16" s="71"/>
      <c r="J16" s="72">
        <f t="shared" si="0"/>
        <v>0</v>
      </c>
      <c r="L16" s="206"/>
      <c r="M16" s="207"/>
      <c r="N16" s="30"/>
    </row>
    <row r="17" spans="1:14" x14ac:dyDescent="0.35">
      <c r="A17" s="28"/>
      <c r="B17" s="67"/>
      <c r="C17" s="68"/>
      <c r="D17" s="69"/>
      <c r="E17" s="70"/>
      <c r="F17" s="69"/>
      <c r="G17" s="70"/>
      <c r="H17" s="69"/>
      <c r="I17" s="71"/>
      <c r="J17" s="72">
        <f t="shared" si="0"/>
        <v>0</v>
      </c>
      <c r="L17" s="206"/>
      <c r="M17" s="207"/>
      <c r="N17" s="30"/>
    </row>
    <row r="18" spans="1:14" x14ac:dyDescent="0.35">
      <c r="A18" s="28"/>
      <c r="B18" s="67"/>
      <c r="C18" s="68"/>
      <c r="D18" s="69"/>
      <c r="E18" s="70"/>
      <c r="F18" s="69"/>
      <c r="G18" s="70"/>
      <c r="H18" s="69"/>
      <c r="I18" s="71"/>
      <c r="J18" s="72">
        <f t="shared" si="0"/>
        <v>0</v>
      </c>
      <c r="L18" s="206"/>
      <c r="M18" s="207"/>
      <c r="N18" s="30"/>
    </row>
    <row r="19" spans="1:14" x14ac:dyDescent="0.35">
      <c r="A19" s="28"/>
      <c r="B19" s="67"/>
      <c r="C19" s="68"/>
      <c r="D19" s="69"/>
      <c r="E19" s="70"/>
      <c r="F19" s="69"/>
      <c r="G19" s="70"/>
      <c r="H19" s="69"/>
      <c r="I19" s="71"/>
      <c r="J19" s="72">
        <f t="shared" si="0"/>
        <v>0</v>
      </c>
      <c r="L19" s="206"/>
      <c r="M19" s="207"/>
      <c r="N19" s="30"/>
    </row>
    <row r="20" spans="1:14" x14ac:dyDescent="0.35">
      <c r="A20" s="28"/>
      <c r="B20" s="67"/>
      <c r="C20" s="68"/>
      <c r="D20" s="69"/>
      <c r="E20" s="70"/>
      <c r="F20" s="69"/>
      <c r="G20" s="70"/>
      <c r="H20" s="69"/>
      <c r="I20" s="71"/>
      <c r="J20" s="72">
        <f t="shared" si="0"/>
        <v>0</v>
      </c>
      <c r="L20" s="206"/>
      <c r="M20" s="207"/>
      <c r="N20" s="30"/>
    </row>
    <row r="21" spans="1:14" x14ac:dyDescent="0.35">
      <c r="A21" s="28"/>
      <c r="B21" s="67"/>
      <c r="C21" s="68"/>
      <c r="D21" s="69"/>
      <c r="E21" s="70"/>
      <c r="F21" s="69"/>
      <c r="G21" s="70"/>
      <c r="H21" s="69"/>
      <c r="I21" s="71"/>
      <c r="J21" s="72">
        <f t="shared" si="0"/>
        <v>0</v>
      </c>
      <c r="L21" s="206"/>
      <c r="M21" s="207"/>
      <c r="N21" s="30"/>
    </row>
    <row r="22" spans="1:14" x14ac:dyDescent="0.35">
      <c r="A22" s="28"/>
      <c r="B22" s="67"/>
      <c r="C22" s="68"/>
      <c r="D22" s="69"/>
      <c r="E22" s="70"/>
      <c r="F22" s="69"/>
      <c r="G22" s="70"/>
      <c r="H22" s="69"/>
      <c r="I22" s="71"/>
      <c r="J22" s="72">
        <f t="shared" si="0"/>
        <v>0</v>
      </c>
      <c r="L22" s="206"/>
      <c r="M22" s="207"/>
      <c r="N22" s="30"/>
    </row>
    <row r="23" spans="1:14" x14ac:dyDescent="0.35">
      <c r="A23" s="28"/>
      <c r="B23" s="67"/>
      <c r="C23" s="68"/>
      <c r="D23" s="69"/>
      <c r="E23" s="70"/>
      <c r="F23" s="69"/>
      <c r="G23" s="70"/>
      <c r="H23" s="69"/>
      <c r="I23" s="71"/>
      <c r="J23" s="72">
        <f t="shared" si="0"/>
        <v>0</v>
      </c>
      <c r="L23" s="206"/>
      <c r="M23" s="207"/>
      <c r="N23" s="30"/>
    </row>
    <row r="24" spans="1:14" x14ac:dyDescent="0.35">
      <c r="A24" s="28"/>
      <c r="B24" s="67"/>
      <c r="C24" s="68"/>
      <c r="D24" s="69"/>
      <c r="E24" s="70"/>
      <c r="F24" s="69"/>
      <c r="G24" s="70"/>
      <c r="H24" s="69"/>
      <c r="I24" s="71"/>
      <c r="J24" s="72">
        <f t="shared" si="0"/>
        <v>0</v>
      </c>
      <c r="L24" s="206"/>
      <c r="M24" s="207"/>
      <c r="N24" s="30"/>
    </row>
    <row r="25" spans="1:14" x14ac:dyDescent="0.35">
      <c r="A25" s="28"/>
      <c r="B25" s="67"/>
      <c r="C25" s="68"/>
      <c r="D25" s="69"/>
      <c r="E25" s="70"/>
      <c r="F25" s="69"/>
      <c r="G25" s="70"/>
      <c r="H25" s="69"/>
      <c r="I25" s="71"/>
      <c r="J25" s="72">
        <f t="shared" si="0"/>
        <v>0</v>
      </c>
      <c r="L25" s="206"/>
      <c r="M25" s="207"/>
      <c r="N25" s="30"/>
    </row>
    <row r="26" spans="1:14" x14ac:dyDescent="0.35">
      <c r="A26" s="28"/>
      <c r="B26" s="67"/>
      <c r="C26" s="68"/>
      <c r="D26" s="69"/>
      <c r="E26" s="70"/>
      <c r="F26" s="69"/>
      <c r="G26" s="70"/>
      <c r="H26" s="69"/>
      <c r="I26" s="71"/>
      <c r="J26" s="72">
        <f t="shared" si="0"/>
        <v>0</v>
      </c>
      <c r="L26" s="206"/>
      <c r="M26" s="207"/>
      <c r="N26" s="30"/>
    </row>
    <row r="27" spans="1:14" x14ac:dyDescent="0.35">
      <c r="A27" s="28"/>
      <c r="B27" s="67"/>
      <c r="C27" s="68"/>
      <c r="D27" s="69"/>
      <c r="E27" s="70"/>
      <c r="F27" s="69"/>
      <c r="G27" s="70"/>
      <c r="H27" s="69"/>
      <c r="I27" s="71"/>
      <c r="J27" s="72">
        <f t="shared" si="0"/>
        <v>0</v>
      </c>
      <c r="L27" s="206"/>
      <c r="M27" s="207"/>
      <c r="N27" s="30"/>
    </row>
    <row r="28" spans="1:14" x14ac:dyDescent="0.35">
      <c r="A28" s="28"/>
      <c r="B28" s="67"/>
      <c r="C28" s="68"/>
      <c r="D28" s="69"/>
      <c r="E28" s="70"/>
      <c r="F28" s="69"/>
      <c r="G28" s="70"/>
      <c r="H28" s="69"/>
      <c r="I28" s="71"/>
      <c r="J28" s="72">
        <f t="shared" si="0"/>
        <v>0</v>
      </c>
      <c r="L28" s="206"/>
      <c r="M28" s="207"/>
      <c r="N28" s="30"/>
    </row>
    <row r="29" spans="1:14" x14ac:dyDescent="0.35">
      <c r="A29" s="28"/>
      <c r="B29" s="67"/>
      <c r="C29" s="68"/>
      <c r="D29" s="69"/>
      <c r="E29" s="70"/>
      <c r="F29" s="69"/>
      <c r="G29" s="70"/>
      <c r="H29" s="69"/>
      <c r="I29" s="71"/>
      <c r="J29" s="72">
        <f>SUM(C29:I29)</f>
        <v>0</v>
      </c>
      <c r="L29" s="206"/>
      <c r="M29" s="207"/>
      <c r="N29" s="30"/>
    </row>
    <row r="30" spans="1:14" ht="15" thickBot="1" x14ac:dyDescent="0.4">
      <c r="A30" s="28"/>
      <c r="B30" s="73"/>
      <c r="C30" s="74"/>
      <c r="D30" s="75"/>
      <c r="E30" s="76"/>
      <c r="F30" s="75"/>
      <c r="G30" s="76"/>
      <c r="H30" s="75"/>
      <c r="I30" s="77"/>
      <c r="J30" s="78">
        <f>SUM(C30:I30)</f>
        <v>0</v>
      </c>
      <c r="L30" s="206"/>
      <c r="M30" s="207"/>
      <c r="N30" s="30"/>
    </row>
    <row r="31" spans="1:14" ht="21" customHeight="1" thickBot="1" x14ac:dyDescent="0.4">
      <c r="A31" s="28"/>
      <c r="B31" s="31" t="s">
        <v>6</v>
      </c>
      <c r="C31" s="38">
        <f t="shared" ref="C31:I31" si="1">SUM(C5:C30)</f>
        <v>0</v>
      </c>
      <c r="D31" s="39">
        <f t="shared" si="1"/>
        <v>0</v>
      </c>
      <c r="E31" s="40">
        <f t="shared" si="1"/>
        <v>0</v>
      </c>
      <c r="F31" s="39">
        <f t="shared" si="1"/>
        <v>0</v>
      </c>
      <c r="G31" s="40">
        <f t="shared" si="1"/>
        <v>0</v>
      </c>
      <c r="H31" s="39">
        <f t="shared" si="1"/>
        <v>0</v>
      </c>
      <c r="I31" s="41">
        <f t="shared" si="1"/>
        <v>0</v>
      </c>
      <c r="J31" s="42">
        <f>SUM(C31:I31)</f>
        <v>0</v>
      </c>
      <c r="K31" s="43"/>
      <c r="L31" s="208"/>
      <c r="M31" s="209"/>
      <c r="N31" s="30"/>
    </row>
    <row r="32" spans="1:14" x14ac:dyDescent="0.35">
      <c r="A32" s="28"/>
      <c r="N32" s="30"/>
    </row>
    <row r="33" spans="1:14" x14ac:dyDescent="0.35">
      <c r="A33" s="28"/>
      <c r="N33" s="30"/>
    </row>
    <row r="34" spans="1:14" x14ac:dyDescent="0.3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</row>
  </sheetData>
  <mergeCells count="5">
    <mergeCell ref="C2:E2"/>
    <mergeCell ref="G2:I2"/>
    <mergeCell ref="L4:M4"/>
    <mergeCell ref="L5:M31"/>
    <mergeCell ref="G3:I3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Q35"/>
  <sheetViews>
    <sheetView zoomScaleNormal="100" zoomScalePageLayoutView="70" workbookViewId="0">
      <selection activeCell="S16" sqref="S16"/>
    </sheetView>
  </sheetViews>
  <sheetFormatPr defaultColWidth="9.26953125" defaultRowHeight="14.5" x14ac:dyDescent="0.35"/>
  <cols>
    <col min="1" max="6" width="9.26953125" style="5"/>
    <col min="7" max="8" width="2.7265625" style="5" customWidth="1"/>
    <col min="9" max="16384" width="9.26953125" style="5"/>
  </cols>
  <sheetData>
    <row r="1" spans="1:17" x14ac:dyDescent="0.35">
      <c r="A1" s="89"/>
      <c r="B1" s="90"/>
      <c r="C1" s="90"/>
      <c r="D1" s="90"/>
      <c r="E1" s="90"/>
      <c r="F1" s="90"/>
      <c r="G1" s="91"/>
      <c r="H1" s="89"/>
      <c r="I1" s="90"/>
      <c r="J1" s="90"/>
      <c r="K1" s="90"/>
      <c r="L1" s="90"/>
      <c r="M1" s="90"/>
      <c r="N1" s="90"/>
      <c r="O1" s="90"/>
      <c r="P1" s="90"/>
      <c r="Q1" s="91"/>
    </row>
    <row r="2" spans="1:17" ht="16.5" customHeight="1" thickBot="1" x14ac:dyDescent="0.4">
      <c r="A2" s="92"/>
      <c r="B2" s="220" t="s">
        <v>34</v>
      </c>
      <c r="C2" s="221"/>
      <c r="D2" s="220" t="str">
        <f>DICEMBRE!C2</f>
        <v>DICEMBRE</v>
      </c>
      <c r="E2" s="221"/>
      <c r="F2" s="221"/>
      <c r="G2" s="222"/>
      <c r="H2" s="92"/>
      <c r="I2" s="54" t="s">
        <v>118</v>
      </c>
      <c r="Q2" s="93"/>
    </row>
    <row r="3" spans="1:17" x14ac:dyDescent="0.35">
      <c r="A3" s="92"/>
      <c r="G3" s="93"/>
      <c r="H3" s="92"/>
      <c r="I3" s="210"/>
      <c r="J3" s="211"/>
      <c r="K3" s="211"/>
      <c r="L3" s="211"/>
      <c r="M3" s="211"/>
      <c r="N3" s="211"/>
      <c r="O3" s="211"/>
      <c r="P3" s="212"/>
      <c r="Q3" s="93"/>
    </row>
    <row r="4" spans="1:17" ht="15.5" x14ac:dyDescent="0.35">
      <c r="A4" s="92"/>
      <c r="B4" s="54" t="s">
        <v>35</v>
      </c>
      <c r="G4" s="93"/>
      <c r="H4" s="92"/>
      <c r="I4" s="213"/>
      <c r="J4" s="214"/>
      <c r="K4" s="214"/>
      <c r="L4" s="214"/>
      <c r="M4" s="214"/>
      <c r="N4" s="214"/>
      <c r="O4" s="214"/>
      <c r="P4" s="215"/>
      <c r="Q4" s="93"/>
    </row>
    <row r="5" spans="1:17" x14ac:dyDescent="0.35">
      <c r="A5" s="92"/>
      <c r="B5" s="219">
        <f>+DICEMBRE!I16</f>
        <v>0</v>
      </c>
      <c r="C5" s="219"/>
      <c r="D5" s="219"/>
      <c r="E5" s="219"/>
      <c r="F5" s="219"/>
      <c r="G5" s="93"/>
      <c r="H5" s="92"/>
      <c r="I5" s="213"/>
      <c r="J5" s="214"/>
      <c r="K5" s="214"/>
      <c r="L5" s="214"/>
      <c r="M5" s="214"/>
      <c r="N5" s="214"/>
      <c r="O5" s="214"/>
      <c r="P5" s="215"/>
      <c r="Q5" s="93"/>
    </row>
    <row r="6" spans="1:17" x14ac:dyDescent="0.35">
      <c r="A6" s="92"/>
      <c r="G6" s="93"/>
      <c r="H6" s="92"/>
      <c r="I6" s="213"/>
      <c r="J6" s="214"/>
      <c r="K6" s="214"/>
      <c r="L6" s="214"/>
      <c r="M6" s="214"/>
      <c r="N6" s="214"/>
      <c r="O6" s="214"/>
      <c r="P6" s="215"/>
      <c r="Q6" s="93"/>
    </row>
    <row r="7" spans="1:17" ht="15.5" x14ac:dyDescent="0.35">
      <c r="A7" s="92"/>
      <c r="B7" s="54" t="s">
        <v>36</v>
      </c>
      <c r="G7" s="93"/>
      <c r="H7" s="92"/>
      <c r="I7" s="213"/>
      <c r="J7" s="214"/>
      <c r="K7" s="214"/>
      <c r="L7" s="214"/>
      <c r="M7" s="214"/>
      <c r="N7" s="214"/>
      <c r="O7" s="214"/>
      <c r="P7" s="215"/>
      <c r="Q7" s="93"/>
    </row>
    <row r="8" spans="1:17" ht="15" thickBot="1" x14ac:dyDescent="0.4">
      <c r="A8" s="92"/>
      <c r="B8" s="219">
        <f>+DICEMBRE!M16</f>
        <v>0</v>
      </c>
      <c r="C8" s="219"/>
      <c r="D8" s="219"/>
      <c r="E8" s="219"/>
      <c r="F8" s="219"/>
      <c r="G8" s="93"/>
      <c r="H8" s="92"/>
      <c r="I8" s="216"/>
      <c r="J8" s="217"/>
      <c r="K8" s="217"/>
      <c r="L8" s="217"/>
      <c r="M8" s="217"/>
      <c r="N8" s="217"/>
      <c r="O8" s="217"/>
      <c r="P8" s="218"/>
      <c r="Q8" s="93"/>
    </row>
    <row r="9" spans="1:17" x14ac:dyDescent="0.35">
      <c r="A9" s="92"/>
      <c r="G9" s="93"/>
      <c r="H9" s="92"/>
      <c r="Q9" s="93"/>
    </row>
    <row r="10" spans="1:17" ht="16" thickBot="1" x14ac:dyDescent="0.4">
      <c r="A10" s="92"/>
      <c r="B10" s="54" t="s">
        <v>37</v>
      </c>
      <c r="G10" s="93"/>
      <c r="H10" s="92"/>
      <c r="I10" s="54" t="s">
        <v>39</v>
      </c>
      <c r="Q10" s="93"/>
    </row>
    <row r="11" spans="1:17" x14ac:dyDescent="0.35">
      <c r="A11" s="92"/>
      <c r="B11" s="219">
        <f>+'DIC-Set 1'!J31+'DIC-Set 2'!J31+'DIC-Set 3'!J31+'DIC-Set 4'!J31+'DIC-Set 5'!J31</f>
        <v>0</v>
      </c>
      <c r="C11" s="219"/>
      <c r="D11" s="219"/>
      <c r="E11" s="219"/>
      <c r="F11" s="219"/>
      <c r="G11" s="93"/>
      <c r="H11" s="92"/>
      <c r="I11" s="210"/>
      <c r="J11" s="211"/>
      <c r="K11" s="211"/>
      <c r="L11" s="211"/>
      <c r="M11" s="211"/>
      <c r="N11" s="211"/>
      <c r="O11" s="211"/>
      <c r="P11" s="212"/>
      <c r="Q11" s="93"/>
    </row>
    <row r="12" spans="1:17" x14ac:dyDescent="0.35">
      <c r="A12" s="92"/>
      <c r="G12" s="93"/>
      <c r="H12" s="92"/>
      <c r="I12" s="213"/>
      <c r="J12" s="214"/>
      <c r="K12" s="214"/>
      <c r="L12" s="214"/>
      <c r="M12" s="214"/>
      <c r="N12" s="214"/>
      <c r="O12" s="214"/>
      <c r="P12" s="215"/>
      <c r="Q12" s="93"/>
    </row>
    <row r="13" spans="1:17" ht="15.5" x14ac:dyDescent="0.35">
      <c r="A13" s="92"/>
      <c r="B13" s="54" t="s">
        <v>38</v>
      </c>
      <c r="G13" s="93"/>
      <c r="H13" s="92"/>
      <c r="I13" s="213"/>
      <c r="J13" s="214"/>
      <c r="K13" s="214"/>
      <c r="L13" s="214"/>
      <c r="M13" s="214"/>
      <c r="N13" s="214"/>
      <c r="O13" s="214"/>
      <c r="P13" s="215"/>
      <c r="Q13" s="93"/>
    </row>
    <row r="14" spans="1:17" x14ac:dyDescent="0.35">
      <c r="A14" s="92"/>
      <c r="B14" s="219">
        <f>+B5-B11</f>
        <v>0</v>
      </c>
      <c r="C14" s="219"/>
      <c r="D14" s="219"/>
      <c r="E14" s="219"/>
      <c r="F14" s="219"/>
      <c r="G14" s="93"/>
      <c r="H14" s="92"/>
      <c r="I14" s="213"/>
      <c r="J14" s="214"/>
      <c r="K14" s="214"/>
      <c r="L14" s="214"/>
      <c r="M14" s="214"/>
      <c r="N14" s="214"/>
      <c r="O14" s="214"/>
      <c r="P14" s="215"/>
      <c r="Q14" s="93"/>
    </row>
    <row r="15" spans="1:17" x14ac:dyDescent="0.35">
      <c r="A15" s="92"/>
      <c r="G15" s="93"/>
      <c r="H15" s="92"/>
      <c r="I15" s="213"/>
      <c r="J15" s="214"/>
      <c r="K15" s="214"/>
      <c r="L15" s="214"/>
      <c r="M15" s="214"/>
      <c r="N15" s="214"/>
      <c r="O15" s="214"/>
      <c r="P15" s="215"/>
      <c r="Q15" s="93"/>
    </row>
    <row r="16" spans="1:17" ht="15" thickBot="1" x14ac:dyDescent="0.4">
      <c r="A16" s="92"/>
      <c r="F16" s="88">
        <f>+B14-DICEMBRE!K5</f>
        <v>0</v>
      </c>
      <c r="G16" s="93"/>
      <c r="H16" s="92"/>
      <c r="I16" s="216"/>
      <c r="J16" s="217"/>
      <c r="K16" s="217"/>
      <c r="L16" s="217"/>
      <c r="M16" s="217"/>
      <c r="N16" s="217"/>
      <c r="O16" s="217"/>
      <c r="P16" s="218"/>
      <c r="Q16" s="93"/>
    </row>
    <row r="17" spans="1:17" x14ac:dyDescent="0.35">
      <c r="A17" s="92"/>
      <c r="G17" s="93"/>
      <c r="H17" s="92"/>
      <c r="Q17" s="93"/>
    </row>
    <row r="18" spans="1:17" ht="16" thickBot="1" x14ac:dyDescent="0.4">
      <c r="A18" s="92"/>
      <c r="G18" s="93"/>
      <c r="H18" s="92"/>
      <c r="I18" s="54" t="s">
        <v>40</v>
      </c>
      <c r="Q18" s="93"/>
    </row>
    <row r="19" spans="1:17" x14ac:dyDescent="0.35">
      <c r="A19" s="92"/>
      <c r="G19" s="93"/>
      <c r="H19" s="92"/>
      <c r="I19" s="210"/>
      <c r="J19" s="211"/>
      <c r="K19" s="211"/>
      <c r="L19" s="211"/>
      <c r="M19" s="211"/>
      <c r="N19" s="211"/>
      <c r="O19" s="211"/>
      <c r="P19" s="212"/>
      <c r="Q19" s="93"/>
    </row>
    <row r="20" spans="1:17" x14ac:dyDescent="0.35">
      <c r="A20" s="92"/>
      <c r="G20" s="93"/>
      <c r="H20" s="92"/>
      <c r="I20" s="213"/>
      <c r="J20" s="214"/>
      <c r="K20" s="214"/>
      <c r="L20" s="214"/>
      <c r="M20" s="214"/>
      <c r="N20" s="214"/>
      <c r="O20" s="214"/>
      <c r="P20" s="215"/>
      <c r="Q20" s="93"/>
    </row>
    <row r="21" spans="1:17" x14ac:dyDescent="0.35">
      <c r="A21" s="92"/>
      <c r="G21" s="93"/>
      <c r="H21" s="92"/>
      <c r="I21" s="213"/>
      <c r="J21" s="214"/>
      <c r="K21" s="214"/>
      <c r="L21" s="214"/>
      <c r="M21" s="214"/>
      <c r="N21" s="214"/>
      <c r="O21" s="214"/>
      <c r="P21" s="215"/>
      <c r="Q21" s="93"/>
    </row>
    <row r="22" spans="1:17" x14ac:dyDescent="0.35">
      <c r="A22" s="92"/>
      <c r="G22" s="93"/>
      <c r="H22" s="92"/>
      <c r="I22" s="213"/>
      <c r="J22" s="214"/>
      <c r="K22" s="214"/>
      <c r="L22" s="214"/>
      <c r="M22" s="214"/>
      <c r="N22" s="214"/>
      <c r="O22" s="214"/>
      <c r="P22" s="215"/>
      <c r="Q22" s="93"/>
    </row>
    <row r="23" spans="1:17" x14ac:dyDescent="0.35">
      <c r="A23" s="92"/>
      <c r="G23" s="93"/>
      <c r="H23" s="92"/>
      <c r="I23" s="213"/>
      <c r="J23" s="214"/>
      <c r="K23" s="214"/>
      <c r="L23" s="214"/>
      <c r="M23" s="214"/>
      <c r="N23" s="214"/>
      <c r="O23" s="214"/>
      <c r="P23" s="215"/>
      <c r="Q23" s="93"/>
    </row>
    <row r="24" spans="1:17" ht="15" thickBot="1" x14ac:dyDescent="0.4">
      <c r="A24" s="92"/>
      <c r="G24" s="93"/>
      <c r="H24" s="92"/>
      <c r="I24" s="216"/>
      <c r="J24" s="217"/>
      <c r="K24" s="217"/>
      <c r="L24" s="217"/>
      <c r="M24" s="217"/>
      <c r="N24" s="217"/>
      <c r="O24" s="217"/>
      <c r="P24" s="218"/>
      <c r="Q24" s="93"/>
    </row>
    <row r="25" spans="1:17" x14ac:dyDescent="0.35">
      <c r="A25" s="92"/>
      <c r="G25" s="93"/>
      <c r="H25" s="92"/>
      <c r="Q25" s="93"/>
    </row>
    <row r="26" spans="1:17" ht="16" thickBot="1" x14ac:dyDescent="0.4">
      <c r="A26" s="92"/>
      <c r="G26" s="93"/>
      <c r="H26" s="92"/>
      <c r="I26" s="54" t="s">
        <v>41</v>
      </c>
      <c r="Q26" s="93"/>
    </row>
    <row r="27" spans="1:17" x14ac:dyDescent="0.35">
      <c r="A27" s="92"/>
      <c r="G27" s="93"/>
      <c r="H27" s="92"/>
      <c r="I27" s="210"/>
      <c r="J27" s="211"/>
      <c r="K27" s="211"/>
      <c r="L27" s="211"/>
      <c r="M27" s="211"/>
      <c r="N27" s="211"/>
      <c r="O27" s="211"/>
      <c r="P27" s="212"/>
      <c r="Q27" s="93"/>
    </row>
    <row r="28" spans="1:17" x14ac:dyDescent="0.35">
      <c r="A28" s="92"/>
      <c r="G28" s="93"/>
      <c r="H28" s="92"/>
      <c r="I28" s="213"/>
      <c r="J28" s="214"/>
      <c r="K28" s="214"/>
      <c r="L28" s="214"/>
      <c r="M28" s="214"/>
      <c r="N28" s="214"/>
      <c r="O28" s="214"/>
      <c r="P28" s="215"/>
      <c r="Q28" s="93"/>
    </row>
    <row r="29" spans="1:17" x14ac:dyDescent="0.35">
      <c r="A29" s="92"/>
      <c r="G29" s="93"/>
      <c r="H29" s="92"/>
      <c r="I29" s="213"/>
      <c r="J29" s="214"/>
      <c r="K29" s="214"/>
      <c r="L29" s="214"/>
      <c r="M29" s="214"/>
      <c r="N29" s="214"/>
      <c r="O29" s="214"/>
      <c r="P29" s="215"/>
      <c r="Q29" s="93"/>
    </row>
    <row r="30" spans="1:17" x14ac:dyDescent="0.35">
      <c r="A30" s="92"/>
      <c r="G30" s="93"/>
      <c r="H30" s="92"/>
      <c r="I30" s="213"/>
      <c r="J30" s="214"/>
      <c r="K30" s="214"/>
      <c r="L30" s="214"/>
      <c r="M30" s="214"/>
      <c r="N30" s="214"/>
      <c r="O30" s="214"/>
      <c r="P30" s="215"/>
      <c r="Q30" s="93"/>
    </row>
    <row r="31" spans="1:17" x14ac:dyDescent="0.35">
      <c r="A31" s="92"/>
      <c r="G31" s="93"/>
      <c r="H31" s="92"/>
      <c r="I31" s="213"/>
      <c r="J31" s="214"/>
      <c r="K31" s="214"/>
      <c r="L31" s="214"/>
      <c r="M31" s="214"/>
      <c r="N31" s="214"/>
      <c r="O31" s="214"/>
      <c r="P31" s="215"/>
      <c r="Q31" s="93"/>
    </row>
    <row r="32" spans="1:17" ht="15" thickBot="1" x14ac:dyDescent="0.4">
      <c r="A32" s="92"/>
      <c r="G32" s="93"/>
      <c r="H32" s="92"/>
      <c r="I32" s="216"/>
      <c r="J32" s="217"/>
      <c r="K32" s="217"/>
      <c r="L32" s="217"/>
      <c r="M32" s="217"/>
      <c r="N32" s="217"/>
      <c r="O32" s="217"/>
      <c r="P32" s="218"/>
      <c r="Q32" s="93"/>
    </row>
    <row r="33" spans="1:17" x14ac:dyDescent="0.35">
      <c r="A33" s="92"/>
      <c r="G33" s="93"/>
      <c r="H33" s="92"/>
      <c r="Q33" s="93"/>
    </row>
    <row r="34" spans="1:17" x14ac:dyDescent="0.35">
      <c r="A34" s="92"/>
      <c r="G34" s="93"/>
      <c r="H34" s="92"/>
      <c r="Q34" s="93"/>
    </row>
    <row r="35" spans="1:17" x14ac:dyDescent="0.35">
      <c r="A35" s="94"/>
      <c r="B35" s="95"/>
      <c r="C35" s="95"/>
      <c r="D35" s="95"/>
      <c r="E35" s="95"/>
      <c r="F35" s="95"/>
      <c r="G35" s="96"/>
      <c r="H35" s="94"/>
      <c r="I35" s="95"/>
      <c r="J35" s="95"/>
      <c r="K35" s="95"/>
      <c r="L35" s="95"/>
      <c r="M35" s="95"/>
      <c r="N35" s="95"/>
      <c r="O35" s="95"/>
      <c r="P35" s="95"/>
      <c r="Q35" s="96"/>
    </row>
  </sheetData>
  <mergeCells count="10">
    <mergeCell ref="I19:P24"/>
    <mergeCell ref="I27:P32"/>
    <mergeCell ref="B2:C2"/>
    <mergeCell ref="D2:G2"/>
    <mergeCell ref="I3:P8"/>
    <mergeCell ref="B5:F5"/>
    <mergeCell ref="B8:F8"/>
    <mergeCell ref="B11:F11"/>
    <mergeCell ref="I11:P16"/>
    <mergeCell ref="B14:F14"/>
  </mergeCells>
  <printOptions horizontalCentered="1" verticalCentered="1"/>
  <pageMargins left="0.23622047244094491" right="0.23622047244094491" top="0.47244094488188981" bottom="0.47244094488188981" header="0.31496062992125984" footer="0.11811023622047245"/>
  <pageSetup paperSize="9" orientation="landscape" r:id="rId1"/>
  <headerFooter>
    <oddFooter>&amp;LPag.&amp;P&amp;CDiritti riservati - Piano Bis&amp;28&amp;Y®&amp;R&amp;D</oddFooter>
  </headerFooter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N15"/>
  <sheetViews>
    <sheetView zoomScaleNormal="100" zoomScalePageLayoutView="70" workbookViewId="0">
      <selection activeCell="N3" sqref="N3"/>
    </sheetView>
  </sheetViews>
  <sheetFormatPr defaultColWidth="9.26953125" defaultRowHeight="14.5" x14ac:dyDescent="0.35"/>
  <cols>
    <col min="1" max="1" width="20.26953125" style="24" bestFit="1" customWidth="1"/>
    <col min="2" max="9" width="9.26953125" style="24"/>
    <col min="10" max="10" width="11.7265625" style="24" customWidth="1"/>
    <col min="11" max="13" width="13.81640625" style="24" customWidth="1"/>
    <col min="14" max="14" width="22" style="24" bestFit="1" customWidth="1"/>
    <col min="15" max="16384" width="9.26953125" style="24"/>
  </cols>
  <sheetData>
    <row r="1" spans="1:14" ht="15" thickBot="1" x14ac:dyDescent="0.4">
      <c r="A1" s="25"/>
    </row>
    <row r="2" spans="1:14" ht="15" thickBot="1" x14ac:dyDescent="0.4">
      <c r="J2" s="106"/>
      <c r="K2" s="111" t="s">
        <v>138</v>
      </c>
      <c r="L2" s="112" t="s">
        <v>137</v>
      </c>
      <c r="M2" s="112" t="s">
        <v>121</v>
      </c>
      <c r="N2" s="113" t="s">
        <v>141</v>
      </c>
    </row>
    <row r="3" spans="1:14" x14ac:dyDescent="0.35">
      <c r="J3" s="101" t="s">
        <v>125</v>
      </c>
      <c r="K3" s="102">
        <f>+'GEN-REV'!B8</f>
        <v>911</v>
      </c>
      <c r="L3" s="103">
        <f>+'GEN-REV'!B11</f>
        <v>650</v>
      </c>
      <c r="M3" s="103">
        <f>+'GEN-REV'!B14</f>
        <v>661</v>
      </c>
      <c r="N3" s="126">
        <f>+'GEN-REV'!F16</f>
        <v>261</v>
      </c>
    </row>
    <row r="4" spans="1:14" x14ac:dyDescent="0.35">
      <c r="J4" s="100" t="s">
        <v>126</v>
      </c>
      <c r="K4" s="99">
        <f>+'FEB-REV'!B8</f>
        <v>0</v>
      </c>
      <c r="L4" s="98">
        <f>+'FEB-REV'!B11</f>
        <v>0</v>
      </c>
      <c r="M4" s="98">
        <f>+'FEB-REV'!B14</f>
        <v>0</v>
      </c>
      <c r="N4" s="127">
        <f>+'FEB-REV'!F16</f>
        <v>0</v>
      </c>
    </row>
    <row r="5" spans="1:14" x14ac:dyDescent="0.35">
      <c r="A5" s="24" t="s">
        <v>120</v>
      </c>
      <c r="B5" s="24">
        <f>+'GEN-REV'!B8:F8+'FEB-REV'!B8:F8+'MAR-REV'!B8:F8+'APR-REV'!B8:F8+'MAG-REV'!B8:F8+'GIU-REV'!B8:F8+'LUG-REV'!B8:F8+'AGO-REV'!B8:F8+'SET-REV'!B8:F8+'OTT-REV'!B8:F8+'NOV-REV'!B8:F8+'DIC-REV'!B8:F8</f>
        <v>911</v>
      </c>
      <c r="J5" s="100" t="s">
        <v>127</v>
      </c>
      <c r="K5" s="99">
        <f>+'MAR-REV'!B8</f>
        <v>0</v>
      </c>
      <c r="L5" s="98">
        <f>+'MAR-REV'!B11</f>
        <v>0</v>
      </c>
      <c r="M5" s="98">
        <f>+'MAR-REV'!B14</f>
        <v>0</v>
      </c>
      <c r="N5" s="127">
        <f>+'MAR-REV'!F16</f>
        <v>0</v>
      </c>
    </row>
    <row r="6" spans="1:14" x14ac:dyDescent="0.35">
      <c r="A6" s="24" t="s">
        <v>122</v>
      </c>
      <c r="B6" s="24">
        <f>+'GEN-REV'!B11:F11+'FEB-REV'!B11:F11+'MAR-REV'!B11:F11+'APR-REV'!B11:F11+'MAG-REV'!B11:F11+'GIU-REV'!B11:F11+'LUG-REV'!B11:F11+'AGO-REV'!B11:F11+'SET-REV'!B11:F11+'OTT-REV'!B11:F11+'NOV-REV'!B11:F11+'DIC-REV'!B11:F11</f>
        <v>650</v>
      </c>
      <c r="J6" s="100" t="s">
        <v>128</v>
      </c>
      <c r="K6" s="99">
        <f>+'APR-REV'!B8</f>
        <v>0</v>
      </c>
      <c r="L6" s="98">
        <f>+'APR-REV'!B11</f>
        <v>0</v>
      </c>
      <c r="M6" s="98">
        <f>+'APR-REV'!B14</f>
        <v>0</v>
      </c>
      <c r="N6" s="127">
        <f>+'APR-REV'!F16</f>
        <v>0</v>
      </c>
    </row>
    <row r="7" spans="1:14" x14ac:dyDescent="0.35">
      <c r="A7" s="24" t="s">
        <v>123</v>
      </c>
      <c r="B7" s="24">
        <f>+'GEN-REV'!B14:F14+'FEB-REV'!B14:F14+'MAR-REV'!B14:F14+'APR-REV'!B14:F14+'MAG-REV'!B14:F14+'GIU-REV'!B14:F14+'LUG-REV'!B14:F14+'AGO-REV'!B14:F14+'SET-REV'!B14:F14+'OTT-REV'!B14:F14+'NOV-REV'!B14:F14+'DIC-REV'!B14:F14</f>
        <v>661</v>
      </c>
      <c r="J7" s="100" t="s">
        <v>129</v>
      </c>
      <c r="K7" s="99">
        <f>+'MAG-REV'!B8</f>
        <v>0</v>
      </c>
      <c r="L7" s="98">
        <f>+'MAG-REV'!B11</f>
        <v>0</v>
      </c>
      <c r="M7" s="98">
        <f>+'MAG-REV'!B14</f>
        <v>0</v>
      </c>
      <c r="N7" s="127">
        <f>+'MAG-REV'!F16</f>
        <v>0</v>
      </c>
    </row>
    <row r="8" spans="1:14" x14ac:dyDescent="0.35">
      <c r="A8" s="24" t="s">
        <v>124</v>
      </c>
      <c r="B8" s="24">
        <f>+'GEN-REV'!F16+'FEB-REV'!F16+'MAR-REV'!F16+'APR-REV'!F16+'MAG-REV'!F16+'GIU-REV'!F16+'LUG-REV'!F16+'AGO-REV'!F16+'SET-REV'!F16+'OTT-REV'!F16+'NOV-REV'!F16+'DIC-REV'!F16</f>
        <v>261</v>
      </c>
      <c r="J8" s="100" t="s">
        <v>130</v>
      </c>
      <c r="K8" s="99">
        <f>+'GIU-REV'!B8</f>
        <v>0</v>
      </c>
      <c r="L8" s="98">
        <f>+'GIU-REV'!B11</f>
        <v>0</v>
      </c>
      <c r="M8" s="98">
        <f>+'GIU-REV'!B14</f>
        <v>0</v>
      </c>
      <c r="N8" s="127">
        <f>+'GIU-REV'!F16</f>
        <v>0</v>
      </c>
    </row>
    <row r="9" spans="1:14" x14ac:dyDescent="0.35">
      <c r="J9" s="100" t="s">
        <v>131</v>
      </c>
      <c r="K9" s="99">
        <f>+'LUG-REV'!B8</f>
        <v>0</v>
      </c>
      <c r="L9" s="98">
        <f>+'LUG-REV'!B11</f>
        <v>0</v>
      </c>
      <c r="M9" s="98">
        <f>+'LUG-REV'!B14</f>
        <v>0</v>
      </c>
      <c r="N9" s="127">
        <f>+'LUG-REV'!F16</f>
        <v>0</v>
      </c>
    </row>
    <row r="10" spans="1:14" x14ac:dyDescent="0.35">
      <c r="J10" s="100" t="s">
        <v>132</v>
      </c>
      <c r="K10" s="99">
        <f>+'AGO-REV'!B8</f>
        <v>0</v>
      </c>
      <c r="L10" s="98">
        <f>+'AGO-REV'!B11</f>
        <v>0</v>
      </c>
      <c r="M10" s="98">
        <f>+'AGO-REV'!B14</f>
        <v>0</v>
      </c>
      <c r="N10" s="127">
        <f>+'AGO-REV'!F16</f>
        <v>0</v>
      </c>
    </row>
    <row r="11" spans="1:14" x14ac:dyDescent="0.35">
      <c r="J11" s="100" t="s">
        <v>133</v>
      </c>
      <c r="K11" s="99">
        <f>+'SET-REV'!B8</f>
        <v>0</v>
      </c>
      <c r="L11" s="98">
        <f>+'SET-REV'!B11</f>
        <v>0</v>
      </c>
      <c r="M11" s="98">
        <f>+'SET-REV'!B14</f>
        <v>0</v>
      </c>
      <c r="N11" s="127">
        <f>+'SET-REV'!F16</f>
        <v>0</v>
      </c>
    </row>
    <row r="12" spans="1:14" x14ac:dyDescent="0.35">
      <c r="J12" s="100" t="s">
        <v>134</v>
      </c>
      <c r="K12" s="99">
        <f>+'OTT-REV'!B8</f>
        <v>0</v>
      </c>
      <c r="L12" s="98">
        <f>+'OTT-REV'!B11</f>
        <v>0</v>
      </c>
      <c r="M12" s="98">
        <f>+'OTT-REV'!B14</f>
        <v>0</v>
      </c>
      <c r="N12" s="127">
        <f>+'OTT-REV'!F16</f>
        <v>0</v>
      </c>
    </row>
    <row r="13" spans="1:14" x14ac:dyDescent="0.35">
      <c r="J13" s="100" t="s">
        <v>135</v>
      </c>
      <c r="K13" s="99">
        <f>+'NOV-REV'!B8</f>
        <v>0</v>
      </c>
      <c r="L13" s="98">
        <f>+'NOV-REV'!B11</f>
        <v>0</v>
      </c>
      <c r="M13" s="98">
        <f>+'NOV-REV'!B14</f>
        <v>0</v>
      </c>
      <c r="N13" s="127">
        <f>+'NOV-REV'!F16</f>
        <v>0</v>
      </c>
    </row>
    <row r="14" spans="1:14" ht="15" thickBot="1" x14ac:dyDescent="0.4">
      <c r="J14" s="107" t="s">
        <v>136</v>
      </c>
      <c r="K14" s="108">
        <f>+'DIC-REV'!B8</f>
        <v>0</v>
      </c>
      <c r="L14" s="109">
        <f>+'DIC-REV'!B11</f>
        <v>0</v>
      </c>
      <c r="M14" s="109">
        <f>+'DIC-REV'!B14</f>
        <v>0</v>
      </c>
      <c r="N14" s="128">
        <f>+'DIC-REV'!F16</f>
        <v>0</v>
      </c>
    </row>
    <row r="15" spans="1:14" ht="15" thickBot="1" x14ac:dyDescent="0.4">
      <c r="J15" s="110" t="s">
        <v>139</v>
      </c>
      <c r="K15" s="105">
        <f>SUM(K3:K14)</f>
        <v>911</v>
      </c>
      <c r="L15" s="104">
        <f>SUM(L3:L14)</f>
        <v>650</v>
      </c>
      <c r="M15" s="104">
        <f>SUM(M3:M14)</f>
        <v>661</v>
      </c>
      <c r="N15" s="129">
        <f>SUM(N3:N14)</f>
        <v>261</v>
      </c>
    </row>
  </sheetData>
  <phoneticPr fontId="20" type="noConversion"/>
  <pageMargins left="0.23622047244094491" right="0.23622047244094491" top="0.47244094488188981" bottom="0.47244094488188981" header="0.31496062992125984" footer="0.11811023622047245"/>
  <pageSetup paperSize="9" orientation="portrait" r:id="rId1"/>
  <headerFooter>
    <oddFooter>&amp;LPag.&amp;P&amp;CDiritti riservati - Piano Bis&amp;28&amp;Y®&amp;R&amp;D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87</vt:i4>
      </vt:variant>
      <vt:variant>
        <vt:lpstr>Intervalli denominati</vt:lpstr>
      </vt:variant>
      <vt:variant>
        <vt:i4>16</vt:i4>
      </vt:variant>
    </vt:vector>
  </HeadingPairs>
  <TitlesOfParts>
    <vt:vector size="103" baseType="lpstr">
      <vt:lpstr>PIANO BIS</vt:lpstr>
      <vt:lpstr>Come funziona</vt:lpstr>
      <vt:lpstr>GENNAIO</vt:lpstr>
      <vt:lpstr>GEN-Set 1</vt:lpstr>
      <vt:lpstr>GEN-Set 2</vt:lpstr>
      <vt:lpstr>GEN-Set 3</vt:lpstr>
      <vt:lpstr>GEN-Set 4</vt:lpstr>
      <vt:lpstr>GEN-Set 5</vt:lpstr>
      <vt:lpstr>GEN-REV</vt:lpstr>
      <vt:lpstr>FEBBRAIO</vt:lpstr>
      <vt:lpstr>FEB-Set 1</vt:lpstr>
      <vt:lpstr>FEB-Set 2</vt:lpstr>
      <vt:lpstr>FEB-Set 3</vt:lpstr>
      <vt:lpstr>FEB-Set 4</vt:lpstr>
      <vt:lpstr>FEB-Set 5</vt:lpstr>
      <vt:lpstr>FEB-REV</vt:lpstr>
      <vt:lpstr>MARZO</vt:lpstr>
      <vt:lpstr>MAR-Set 1</vt:lpstr>
      <vt:lpstr>MAR-Set 2</vt:lpstr>
      <vt:lpstr>MAR-Set 3</vt:lpstr>
      <vt:lpstr>MAR-Set 4</vt:lpstr>
      <vt:lpstr>MAR-Set 5</vt:lpstr>
      <vt:lpstr>MAR-REV</vt:lpstr>
      <vt:lpstr>APRILE</vt:lpstr>
      <vt:lpstr>APR-Set 1</vt:lpstr>
      <vt:lpstr>APR-Set 2</vt:lpstr>
      <vt:lpstr>APR-Set 3</vt:lpstr>
      <vt:lpstr>APR-Set 4</vt:lpstr>
      <vt:lpstr>APR-Set 5</vt:lpstr>
      <vt:lpstr>APR-REV</vt:lpstr>
      <vt:lpstr>MAGGIO</vt:lpstr>
      <vt:lpstr>MAG-Set 1</vt:lpstr>
      <vt:lpstr>MAG-Set 2</vt:lpstr>
      <vt:lpstr>MAG-Set 3</vt:lpstr>
      <vt:lpstr>MAG-Set 4</vt:lpstr>
      <vt:lpstr>MAG-Set 5</vt:lpstr>
      <vt:lpstr>MAG-REV</vt:lpstr>
      <vt:lpstr>GIUGNO</vt:lpstr>
      <vt:lpstr>GIU-Set 1</vt:lpstr>
      <vt:lpstr>GIU-Set 2</vt:lpstr>
      <vt:lpstr>GIU-Set 3</vt:lpstr>
      <vt:lpstr>GIU-Set 4</vt:lpstr>
      <vt:lpstr>GIU-Set 5</vt:lpstr>
      <vt:lpstr>GIU-REV</vt:lpstr>
      <vt:lpstr>LUGLIO</vt:lpstr>
      <vt:lpstr>LUG-Set 1</vt:lpstr>
      <vt:lpstr>LUG-Set 2</vt:lpstr>
      <vt:lpstr>LUG-Set 3</vt:lpstr>
      <vt:lpstr>LUG-Set 4</vt:lpstr>
      <vt:lpstr>LUG-Set 5</vt:lpstr>
      <vt:lpstr>LUG-REV</vt:lpstr>
      <vt:lpstr>AGOSTO</vt:lpstr>
      <vt:lpstr>AGO-Set 1</vt:lpstr>
      <vt:lpstr>AGO-Set 2</vt:lpstr>
      <vt:lpstr>AGO-Set 3</vt:lpstr>
      <vt:lpstr>AGO-Set 4</vt:lpstr>
      <vt:lpstr>AGO-Set 5</vt:lpstr>
      <vt:lpstr>AGO-REV</vt:lpstr>
      <vt:lpstr>SETTEMBRE</vt:lpstr>
      <vt:lpstr>SET-Set 1</vt:lpstr>
      <vt:lpstr>SET-Set 2</vt:lpstr>
      <vt:lpstr>SET-Set 3</vt:lpstr>
      <vt:lpstr>SET-Set 4</vt:lpstr>
      <vt:lpstr>SET-Set 5</vt:lpstr>
      <vt:lpstr>SET-REV</vt:lpstr>
      <vt:lpstr>OTTOBRE</vt:lpstr>
      <vt:lpstr>OTT-Set 1</vt:lpstr>
      <vt:lpstr>OTT-Set 2</vt:lpstr>
      <vt:lpstr>OTT-Set 3</vt:lpstr>
      <vt:lpstr>OTT-Set 4</vt:lpstr>
      <vt:lpstr>OTT-Set 5</vt:lpstr>
      <vt:lpstr>OTT-REV</vt:lpstr>
      <vt:lpstr>NOVEMBRE</vt:lpstr>
      <vt:lpstr>NOV-Set 1</vt:lpstr>
      <vt:lpstr>NOV-Set 2</vt:lpstr>
      <vt:lpstr>NOV-Set 3</vt:lpstr>
      <vt:lpstr>NOV-Set 4</vt:lpstr>
      <vt:lpstr>NOV-Set 5</vt:lpstr>
      <vt:lpstr>NOV-REV</vt:lpstr>
      <vt:lpstr>DICEMBRE</vt:lpstr>
      <vt:lpstr>DIC-Set 1</vt:lpstr>
      <vt:lpstr>DIC-Set 2</vt:lpstr>
      <vt:lpstr>DIC-Set 3</vt:lpstr>
      <vt:lpstr>DIC-Set 4</vt:lpstr>
      <vt:lpstr>DIC-Set 5</vt:lpstr>
      <vt:lpstr>DIC-REV</vt:lpstr>
      <vt:lpstr>Grafico anno</vt:lpstr>
      <vt:lpstr>'Come funziona'!Area_stampa</vt:lpstr>
      <vt:lpstr>FEBBRAIO!Area_stampa</vt:lpstr>
      <vt:lpstr>'FEB-REV'!Area_stampa</vt:lpstr>
      <vt:lpstr>'FEB-Set 1'!Area_stampa</vt:lpstr>
      <vt:lpstr>'FEB-Set 2'!Area_stampa</vt:lpstr>
      <vt:lpstr>'FEB-Set 3'!Area_stampa</vt:lpstr>
      <vt:lpstr>'FEB-Set 4'!Area_stampa</vt:lpstr>
      <vt:lpstr>'FEB-Set 5'!Area_stampa</vt:lpstr>
      <vt:lpstr>GENNAIO!Area_stampa</vt:lpstr>
      <vt:lpstr>'GEN-REV'!Area_stampa</vt:lpstr>
      <vt:lpstr>'GEN-Set 1'!Area_stampa</vt:lpstr>
      <vt:lpstr>'GEN-Set 2'!Area_stampa</vt:lpstr>
      <vt:lpstr>'GEN-Set 3'!Area_stampa</vt:lpstr>
      <vt:lpstr>'GEN-Set 4'!Area_stampa</vt:lpstr>
      <vt:lpstr>'GEN-Set 5'!Area_stampa</vt:lpstr>
      <vt:lpstr>'PIANO BIS'!Area_stampa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Zandegu'</dc:creator>
  <cp:lastModifiedBy>Gloria Bettini</cp:lastModifiedBy>
  <cp:lastPrinted>2025-06-04T11:23:39Z</cp:lastPrinted>
  <dcterms:created xsi:type="dcterms:W3CDTF">2018-07-16T06:49:23Z</dcterms:created>
  <dcterms:modified xsi:type="dcterms:W3CDTF">2026-09-28T11:25:52Z</dcterms:modified>
</cp:coreProperties>
</file>